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G21" s="1"/>
  <c r="D20"/>
  <c r="D19" s="1"/>
  <c r="D18"/>
  <c r="D16"/>
  <c r="D15"/>
  <c r="G15" s="1"/>
  <c r="D14"/>
  <c r="G14" s="1"/>
  <c r="D17"/>
  <c r="D12"/>
  <c r="D11"/>
  <c r="G11" s="1"/>
  <c r="D9"/>
  <c r="D8" s="1"/>
  <c r="D7"/>
  <c r="D6"/>
  <c r="G6" s="1"/>
  <c r="D5"/>
  <c r="E19"/>
  <c r="C19"/>
  <c r="F21"/>
  <c r="G12"/>
  <c r="C10"/>
  <c r="F12"/>
  <c r="E4"/>
  <c r="C4"/>
  <c r="F6"/>
  <c r="G5"/>
  <c r="G16"/>
  <c r="G7"/>
  <c r="F20"/>
  <c r="F18"/>
  <c r="F16"/>
  <c r="F15"/>
  <c r="F14"/>
  <c r="F11"/>
  <c r="F9"/>
  <c r="F7"/>
  <c r="F5"/>
  <c r="E17"/>
  <c r="E13"/>
  <c r="E10"/>
  <c r="E8"/>
  <c r="C17"/>
  <c r="C13"/>
  <c r="C8"/>
  <c r="D10" l="1"/>
  <c r="G10"/>
  <c r="E22"/>
  <c r="F8"/>
  <c r="C22"/>
  <c r="D22" s="1"/>
  <c r="D4"/>
  <c r="G4" s="1"/>
  <c r="F19"/>
  <c r="G17"/>
  <c r="F17"/>
  <c r="G19"/>
  <c r="F10"/>
  <c r="G18"/>
  <c r="G20"/>
  <c r="G8"/>
  <c r="F13"/>
  <c r="D13"/>
  <c r="G13" s="1"/>
  <c r="G9"/>
  <c r="F4"/>
  <c r="G22" l="1"/>
  <c r="F22"/>
</calcChain>
</file>

<file path=xl/sharedStrings.xml><?xml version="1.0" encoding="utf-8"?>
<sst xmlns="http://schemas.openxmlformats.org/spreadsheetml/2006/main" count="45" uniqueCount="45">
  <si>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</si>
  <si>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</si>
  <si>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</si>
  <si>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</si>
  <si>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</si>
  <si>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</si>
  <si>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</si>
  <si>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</si>
  <si>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</si>
  <si>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</si>
  <si>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</si>
  <si>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</si>
  <si>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</si>
  <si>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</si>
  <si>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</si>
  <si>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</si>
  <si>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</si>
  <si>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</si>
  <si>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</si>
  <si>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</si>
  <si>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</si>
  <si>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</si>
  <si>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</si>
  <si>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</si>
  <si>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</si>
  <si>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</si>
  <si>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</si>
  <si>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</si>
  <si>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</si>
  <si>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</si>
  <si>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</si>
  <si>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</si>
  <si>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</si>
  <si>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</si>
  <si>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</si>
  <si>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</si>
  <si>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</si>
  <si>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</si>
  <si>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</si>
  <si>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План на 2016г. тыс. руб.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</si>
  <si>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</si>
  <si>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</si>
  <si>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</si>
  <si>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</si>
  <si>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Сведения об исполнении расходной части бюджета МО "Городское поселение Звенигово" за 9 месяцев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</si>
</sst>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4" workbookViewId="0">
      <selection activeCell="J12" sqref="J12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32" t="s">
        <v>44</v>
      </c>
      <c r="B1" s="32"/>
      <c r="C1" s="32"/>
      <c r="D1" s="32"/>
      <c r="E1" s="32"/>
      <c r="F1" s="32"/>
      <c r="G1" s="32"/>
    </row>
    <row r="3" spans="1:9" ht="60.75" customHeight="1" thickBot="1">
      <c r="A3" s="7"/>
      <c r="B3" s="8" t="s">
        <v>34</v>
      </c>
      <c r="C3" s="9" t="s">
        <v>39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4936.82</v>
      </c>
      <c r="D4" s="15">
        <f>D5+D6+D7</f>
        <v>3702.6149999999998</v>
      </c>
      <c r="E4" s="15">
        <f>E5+E6+E7</f>
        <v>4088.96</v>
      </c>
      <c r="F4" s="16">
        <f>E4*100/C4</f>
        <v>82.825786639982823</v>
      </c>
      <c r="G4" s="17">
        <f>E4*100/D4</f>
        <v>110.43438218664377</v>
      </c>
    </row>
    <row r="5" spans="1:9">
      <c r="A5" s="10" t="s">
        <v>2</v>
      </c>
      <c r="B5" s="10" t="s">
        <v>3</v>
      </c>
      <c r="C5" s="11">
        <v>3902</v>
      </c>
      <c r="D5" s="11">
        <f>C5/4*3</f>
        <v>2926.5</v>
      </c>
      <c r="E5" s="11">
        <v>3302.21</v>
      </c>
      <c r="F5" s="12">
        <f t="shared" ref="F5:F22" si="0">E5*100/C5</f>
        <v>84.628651973347004</v>
      </c>
      <c r="G5" s="12">
        <f t="shared" ref="G5:G22" si="1">E5*100/D5</f>
        <v>112.83820263112933</v>
      </c>
    </row>
    <row r="6" spans="1:9">
      <c r="A6" s="20" t="s">
        <v>40</v>
      </c>
      <c r="B6" s="20" t="s">
        <v>41</v>
      </c>
      <c r="C6" s="21">
        <v>10</v>
      </c>
      <c r="D6" s="11">
        <f t="shared" ref="D6:D7" si="2">C6/4*3</f>
        <v>7.5</v>
      </c>
      <c r="E6" s="21">
        <v>0</v>
      </c>
      <c r="F6" s="12">
        <f t="shared" si="0"/>
        <v>0</v>
      </c>
      <c r="G6" s="12">
        <f t="shared" si="1"/>
        <v>0</v>
      </c>
    </row>
    <row r="7" spans="1:9" ht="15.75" thickBot="1">
      <c r="A7" s="7" t="s">
        <v>4</v>
      </c>
      <c r="B7" s="7" t="s">
        <v>5</v>
      </c>
      <c r="C7" s="18">
        <v>1024.82</v>
      </c>
      <c r="D7" s="11">
        <f t="shared" si="2"/>
        <v>768.61500000000001</v>
      </c>
      <c r="E7" s="18">
        <v>786.75</v>
      </c>
      <c r="F7" s="19">
        <f t="shared" si="0"/>
        <v>76.76957904802795</v>
      </c>
      <c r="G7" s="19">
        <f t="shared" si="1"/>
        <v>102.35943873070393</v>
      </c>
    </row>
    <row r="8" spans="1:9" ht="15.75" thickBot="1">
      <c r="A8" s="13" t="s">
        <v>6</v>
      </c>
      <c r="B8" s="14" t="s">
        <v>7</v>
      </c>
      <c r="C8" s="15">
        <f>C9</f>
        <v>181.1</v>
      </c>
      <c r="D8" s="15">
        <f>D9</f>
        <v>135.82499999999999</v>
      </c>
      <c r="E8" s="15">
        <f>E9</f>
        <v>181.1</v>
      </c>
      <c r="F8" s="16">
        <f t="shared" si="0"/>
        <v>100</v>
      </c>
      <c r="G8" s="17">
        <f t="shared" si="1"/>
        <v>133.33333333333334</v>
      </c>
    </row>
    <row r="9" spans="1:9" ht="15.75" thickBot="1">
      <c r="A9" s="20" t="s">
        <v>8</v>
      </c>
      <c r="B9" s="20" t="s">
        <v>9</v>
      </c>
      <c r="C9" s="21">
        <v>181.1</v>
      </c>
      <c r="D9" s="11">
        <f>C9/4*3</f>
        <v>135.82499999999999</v>
      </c>
      <c r="E9" s="21">
        <v>181.1</v>
      </c>
      <c r="F9" s="22">
        <f t="shared" si="0"/>
        <v>100</v>
      </c>
      <c r="G9" s="22">
        <f t="shared" si="1"/>
        <v>133.33333333333334</v>
      </c>
    </row>
    <row r="10" spans="1:9" ht="15.75" thickBot="1">
      <c r="A10" s="13" t="s">
        <v>10</v>
      </c>
      <c r="B10" s="14" t="s">
        <v>11</v>
      </c>
      <c r="C10" s="28">
        <f>C11+C12</f>
        <v>7721.18</v>
      </c>
      <c r="D10" s="30">
        <f>D11+D12</f>
        <v>5790.8850000000002</v>
      </c>
      <c r="E10" s="29">
        <f>E11</f>
        <v>4021.88</v>
      </c>
      <c r="F10" s="16">
        <f t="shared" si="0"/>
        <v>52.08892941234371</v>
      </c>
      <c r="G10" s="17">
        <f t="shared" si="1"/>
        <v>69.451905883124937</v>
      </c>
    </row>
    <row r="11" spans="1:9">
      <c r="A11" s="20" t="s">
        <v>12</v>
      </c>
      <c r="B11" s="20" t="s">
        <v>13</v>
      </c>
      <c r="C11" s="21">
        <v>5979.28</v>
      </c>
      <c r="D11" s="11">
        <f t="shared" ref="D11:D12" si="3">C11/4*3</f>
        <v>4484.46</v>
      </c>
      <c r="E11" s="21">
        <v>4021.88</v>
      </c>
      <c r="F11" s="22">
        <f t="shared" si="0"/>
        <v>67.263617024123306</v>
      </c>
      <c r="G11" s="22">
        <f t="shared" si="1"/>
        <v>89.68482269883107</v>
      </c>
    </row>
    <row r="12" spans="1:9" ht="30.75" thickBot="1">
      <c r="A12" s="7" t="s">
        <v>42</v>
      </c>
      <c r="B12" s="31" t="s">
        <v>43</v>
      </c>
      <c r="C12" s="18">
        <v>1741.9</v>
      </c>
      <c r="D12" s="11">
        <f t="shared" si="3"/>
        <v>1306.4250000000002</v>
      </c>
      <c r="E12" s="18">
        <v>0</v>
      </c>
      <c r="F12" s="19">
        <f t="shared" si="0"/>
        <v>0</v>
      </c>
      <c r="G12" s="19">
        <f t="shared" si="1"/>
        <v>0</v>
      </c>
    </row>
    <row r="13" spans="1:9" ht="15.75" thickBot="1">
      <c r="A13" s="13" t="s">
        <v>14</v>
      </c>
      <c r="B13" s="14" t="s">
        <v>15</v>
      </c>
      <c r="C13" s="15">
        <f>C14+C15+C16</f>
        <v>105175.87</v>
      </c>
      <c r="D13" s="15">
        <f>D14+D15+D16</f>
        <v>78881.902499999997</v>
      </c>
      <c r="E13" s="15">
        <f>E14+E15+E16</f>
        <v>85431.569999999992</v>
      </c>
      <c r="F13" s="16">
        <f t="shared" si="0"/>
        <v>81.227348059968506</v>
      </c>
      <c r="G13" s="17">
        <f t="shared" si="1"/>
        <v>108.30313074662469</v>
      </c>
    </row>
    <row r="14" spans="1:9">
      <c r="A14" s="10" t="s">
        <v>16</v>
      </c>
      <c r="B14" s="10" t="s">
        <v>17</v>
      </c>
      <c r="C14" s="11">
        <v>78906.759999999995</v>
      </c>
      <c r="D14" s="11">
        <f t="shared" ref="D14:D16" si="4">C14/4*3</f>
        <v>59180.069999999992</v>
      </c>
      <c r="E14" s="11">
        <v>64882.93</v>
      </c>
      <c r="F14" s="12">
        <f t="shared" si="0"/>
        <v>82.227340217745606</v>
      </c>
      <c r="G14" s="12">
        <f t="shared" si="1"/>
        <v>109.63645362366081</v>
      </c>
    </row>
    <row r="15" spans="1:9">
      <c r="A15" s="4" t="s">
        <v>19</v>
      </c>
      <c r="B15" s="4" t="s">
        <v>18</v>
      </c>
      <c r="C15" s="6">
        <v>21794.79</v>
      </c>
      <c r="D15" s="11">
        <f t="shared" si="4"/>
        <v>16346.092500000001</v>
      </c>
      <c r="E15" s="6">
        <v>17400.91</v>
      </c>
      <c r="F15" s="5">
        <f t="shared" si="0"/>
        <v>79.839769045721468</v>
      </c>
      <c r="G15" s="5">
        <f t="shared" si="1"/>
        <v>106.4530253942953</v>
      </c>
    </row>
    <row r="16" spans="1:9" ht="15.75" thickBot="1">
      <c r="A16" s="7" t="s">
        <v>20</v>
      </c>
      <c r="B16" s="7" t="s">
        <v>21</v>
      </c>
      <c r="C16" s="23">
        <v>4474.32</v>
      </c>
      <c r="D16" s="11">
        <f t="shared" si="4"/>
        <v>3355.74</v>
      </c>
      <c r="E16" s="23">
        <v>3147.73</v>
      </c>
      <c r="F16" s="19">
        <f t="shared" si="0"/>
        <v>70.351025407212717</v>
      </c>
      <c r="G16" s="19">
        <f t="shared" si="1"/>
        <v>93.801367209616956</v>
      </c>
    </row>
    <row r="17" spans="1:8" ht="15.75" thickBot="1">
      <c r="A17" s="13" t="s">
        <v>22</v>
      </c>
      <c r="B17" s="14" t="s">
        <v>23</v>
      </c>
      <c r="C17" s="15">
        <f>C18</f>
        <v>322</v>
      </c>
      <c r="D17" s="15">
        <f>D18</f>
        <v>241.5</v>
      </c>
      <c r="E17" s="15">
        <f>E18</f>
        <v>241</v>
      </c>
      <c r="F17" s="16">
        <f t="shared" si="0"/>
        <v>74.844720496894411</v>
      </c>
      <c r="G17" s="17">
        <f t="shared" si="1"/>
        <v>99.792960662525886</v>
      </c>
    </row>
    <row r="18" spans="1:8" ht="15.75" thickBot="1">
      <c r="A18" s="20" t="s">
        <v>24</v>
      </c>
      <c r="B18" s="20" t="s">
        <v>25</v>
      </c>
      <c r="C18" s="24">
        <v>322</v>
      </c>
      <c r="D18" s="11">
        <f>C18/4*3</f>
        <v>241.5</v>
      </c>
      <c r="E18" s="24">
        <v>241</v>
      </c>
      <c r="F18" s="22">
        <f t="shared" si="0"/>
        <v>74.844720496894411</v>
      </c>
      <c r="G18" s="22">
        <f t="shared" si="1"/>
        <v>99.792960662525886</v>
      </c>
    </row>
    <row r="19" spans="1:8" ht="15.75" thickBot="1">
      <c r="A19" s="13" t="s">
        <v>26</v>
      </c>
      <c r="B19" s="14" t="s">
        <v>27</v>
      </c>
      <c r="C19" s="15">
        <f>C20+C21</f>
        <v>657.84</v>
      </c>
      <c r="D19" s="15">
        <f t="shared" ref="D19:E19" si="5">D20+D21</f>
        <v>493.38000000000005</v>
      </c>
      <c r="E19" s="15">
        <f t="shared" si="5"/>
        <v>584.30999999999995</v>
      </c>
      <c r="F19" s="16">
        <f t="shared" si="0"/>
        <v>88.822510032834714</v>
      </c>
      <c r="G19" s="17">
        <f t="shared" si="1"/>
        <v>118.43001337711294</v>
      </c>
    </row>
    <row r="20" spans="1:8">
      <c r="A20" s="10" t="s">
        <v>28</v>
      </c>
      <c r="B20" s="10" t="s">
        <v>33</v>
      </c>
      <c r="C20" s="11">
        <v>591.70000000000005</v>
      </c>
      <c r="D20" s="11">
        <f t="shared" ref="D20:D22" si="6">C20/4*3</f>
        <v>443.77500000000003</v>
      </c>
      <c r="E20" s="11">
        <v>518.16999999999996</v>
      </c>
      <c r="F20" s="12">
        <f t="shared" si="0"/>
        <v>87.573094473550768</v>
      </c>
      <c r="G20" s="12">
        <f t="shared" si="1"/>
        <v>116.76412596473436</v>
      </c>
    </row>
    <row r="21" spans="1:8" ht="18" customHeight="1" thickBot="1">
      <c r="A21" s="4" t="s">
        <v>29</v>
      </c>
      <c r="B21" s="7" t="s">
        <v>30</v>
      </c>
      <c r="C21" s="23">
        <v>66.14</v>
      </c>
      <c r="D21" s="21">
        <f t="shared" si="6"/>
        <v>49.605000000000004</v>
      </c>
      <c r="E21" s="11">
        <v>66.14</v>
      </c>
      <c r="F21" s="12">
        <f t="shared" ref="F21" si="7">E21*100/C21</f>
        <v>100</v>
      </c>
      <c r="G21" s="12">
        <f t="shared" ref="G21" si="8">E21*100/D21</f>
        <v>133.33333333333331</v>
      </c>
    </row>
    <row r="22" spans="1:8" ht="15.75" thickBot="1">
      <c r="A22" s="25"/>
      <c r="B22" s="13" t="s">
        <v>31</v>
      </c>
      <c r="C22" s="28">
        <f>C4+C8+C10+C13+C17+C19</f>
        <v>118994.81</v>
      </c>
      <c r="D22" s="30">
        <f t="shared" si="6"/>
        <v>89246.107499999998</v>
      </c>
      <c r="E22" s="29">
        <f>E4+E8+E10+E13+E17+E19</f>
        <v>94548.819999999992</v>
      </c>
      <c r="F22" s="16">
        <f t="shared" si="0"/>
        <v>79.45625527701587</v>
      </c>
      <c r="G22" s="17">
        <f t="shared" si="1"/>
        <v>105.94167370268782</v>
      </c>
      <c r="H22" s="3"/>
    </row>
    <row r="23" spans="1:8">
      <c r="A23" s="4"/>
      <c r="B23" s="26" t="s">
        <v>32</v>
      </c>
      <c r="C23" s="27">
        <v>-564.98</v>
      </c>
      <c r="D23" s="27"/>
      <c r="E23" s="27">
        <v>-201.48</v>
      </c>
      <c r="F23" s="11"/>
      <c r="G23" s="1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  <row r="32" spans="1:8">
      <c r="A32" s="1"/>
      <c r="B32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2016-10-26T07:13:09Z</dcterms:modified>
</cp:coreProperties>
</file>