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</definedNames>
  <calcPr calcId="124519"/>
</workbook>
</file>

<file path=xl/calcChain.xml><?xml version="1.0" encoding="utf-8"?>
<calcChain xmlns="http://schemas.openxmlformats.org/spreadsheetml/2006/main">
  <c r="G95" i="2"/>
  <c r="G111"/>
  <c r="G112"/>
  <c r="G114"/>
  <c r="G115"/>
  <c r="G117"/>
  <c r="G118"/>
  <c r="G120"/>
  <c r="G121"/>
  <c r="G105"/>
  <c r="G106"/>
  <c r="G99"/>
  <c r="G100"/>
  <c r="G80"/>
  <c r="G81"/>
  <c r="G82"/>
  <c r="G84"/>
  <c r="G85"/>
  <c r="G87"/>
  <c r="G88"/>
  <c r="G74"/>
  <c r="G75"/>
  <c r="G68"/>
  <c r="G69"/>
  <c r="G59"/>
  <c r="G60"/>
  <c r="G53"/>
  <c r="G54"/>
  <c r="G55"/>
  <c r="G28"/>
  <c r="G43"/>
  <c r="G44"/>
  <c r="G40"/>
  <c r="G30"/>
  <c r="G23"/>
  <c r="G18" s="1"/>
  <c r="G126"/>
  <c r="G125" s="1"/>
  <c r="G124" s="1"/>
  <c r="G123" s="1"/>
  <c r="G109"/>
  <c r="G108" s="1"/>
  <c r="G103"/>
  <c r="G102" s="1"/>
  <c r="G97"/>
  <c r="G96" s="1"/>
  <c r="G93"/>
  <c r="G92" s="1"/>
  <c r="G91" s="1"/>
  <c r="G78"/>
  <c r="G77" s="1"/>
  <c r="G58" s="1"/>
  <c r="G72"/>
  <c r="G71" s="1"/>
  <c r="G66"/>
  <c r="G65" s="1"/>
  <c r="G63"/>
  <c r="G62" s="1"/>
  <c r="G38"/>
  <c r="G32"/>
  <c r="G29" s="1"/>
  <c r="G26"/>
  <c r="G25" s="1"/>
  <c r="G21"/>
  <c r="G19"/>
  <c r="G51"/>
  <c r="G49"/>
  <c r="G128" l="1"/>
  <c r="G90"/>
  <c r="G37"/>
  <c r="G17"/>
  <c r="G48"/>
  <c r="G47" s="1"/>
  <c r="G46" s="1"/>
  <c r="G57" l="1"/>
  <c r="G15"/>
  <c r="G16"/>
</calcChain>
</file>

<file path=xl/sharedStrings.xml><?xml version="1.0" encoding="utf-8"?>
<sst xmlns="http://schemas.openxmlformats.org/spreadsheetml/2006/main" count="471" uniqueCount="115">
  <si>
    <t>Наименование показателя</t>
  </si>
  <si>
    <t>Вед.</t>
  </si>
  <si>
    <t>Разд.</t>
  </si>
  <si>
    <t>Ц.ст.</t>
  </si>
  <si>
    <t/>
  </si>
  <si>
    <t>Касс. расход</t>
  </si>
  <si>
    <t>904</t>
  </si>
  <si>
    <t>000</t>
  </si>
  <si>
    <t>0100</t>
  </si>
  <si>
    <t>0104</t>
  </si>
  <si>
    <t>9990026020</t>
  </si>
  <si>
    <t>100</t>
  </si>
  <si>
    <t>120</t>
  </si>
  <si>
    <t>200</t>
  </si>
  <si>
    <t>240</t>
  </si>
  <si>
    <t>9990026030</t>
  </si>
  <si>
    <t>800</t>
  </si>
  <si>
    <t>0113</t>
  </si>
  <si>
    <t>9990026080</t>
  </si>
  <si>
    <t>850</t>
  </si>
  <si>
    <t>9990026100</t>
  </si>
  <si>
    <t>9990026110</t>
  </si>
  <si>
    <t>0200</t>
  </si>
  <si>
    <t>0203</t>
  </si>
  <si>
    <t>9990051180</t>
  </si>
  <si>
    <t>0400</t>
  </si>
  <si>
    <t>0409</t>
  </si>
  <si>
    <t>9990027360</t>
  </si>
  <si>
    <t>9990027540</t>
  </si>
  <si>
    <t>9990027560</t>
  </si>
  <si>
    <t>99900S0250</t>
  </si>
  <si>
    <t>0500</t>
  </si>
  <si>
    <t>0502</t>
  </si>
  <si>
    <t>9990029430</t>
  </si>
  <si>
    <t>0503</t>
  </si>
  <si>
    <t>9990029330</t>
  </si>
  <si>
    <t>9990029370</t>
  </si>
  <si>
    <t>1000</t>
  </si>
  <si>
    <t>1001</t>
  </si>
  <si>
    <t>9990012010</t>
  </si>
  <si>
    <t>300</t>
  </si>
  <si>
    <t>310</t>
  </si>
  <si>
    <t>ВСЕГО РАСХОДОВ:</t>
  </si>
  <si>
    <t>тыс. руб.</t>
  </si>
  <si>
    <t>Приложение 4</t>
  </si>
  <si>
    <t>к Решению Собрания депутатов</t>
  </si>
  <si>
    <t>Ведомственная структура</t>
  </si>
  <si>
    <t>ВР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</si>
  <si>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</si>
  <si>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</si>
  <si>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</si>
  <si>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Глава местной администрации (исполнительно-распорядительного органа муниципального образования)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</si>
  <si>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</si>
  <si>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</si>
  <si>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Другие общегосударственные вопросы</t>
  </si>
  <si>
    <t xml:space="preserve"> Иные закупки товаров, работ и услуг для обеспечения государственных (муниципальных) нужд</t>
  </si>
  <si>
    <t>Расходы по содержанию имущества казны</t>
  </si>
  <si>
    <t>Иные бюджетные ассигнования</t>
  </si>
  <si>
    <t>Уплата налогов, сборов и иных платежей</t>
  </si>
  <si>
    <t>Мероприятия по землеустройству и землепользованию</t>
  </si>
  <si>
    <t xml:space="preserve"> Выполнение других обязательств органов местного самоуправления</t>
  </si>
  <si>
    <t xml:space="preserve"> Мобилизационная и вневойсковая подготовка</t>
  </si>
  <si>
    <t>Дорожное хозяйство (дорожные фонды)</t>
  </si>
  <si>
    <t xml:space="preserve"> Закупка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</si>
  <si>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населенных пунктов</t>
  </si>
  <si>
    <t xml:space="preserve"> Софинансирование на капитальный ремонт и ремонт автомобильных дорог общего пользования населенных пунктов</t>
  </si>
  <si>
    <t xml:space="preserve"> Осуществление целевых мероприятий в отношении автомобильных дорог общего пользования местного значения</t>
  </si>
  <si>
    <t>Коммунальное хозяйство</t>
  </si>
  <si>
    <t>Мероприятия в области коммунального хозяйства</t>
  </si>
  <si>
    <t>Благоустройство</t>
  </si>
  <si>
    <t>Прочие мероприятия по благоустройству</t>
  </si>
  <si>
    <t>Реализация программ формирования современной городской среды</t>
  </si>
  <si>
    <t xml:space="preserve"> Пенсионное обеспечение</t>
  </si>
  <si>
    <t>Публичные нормативные социальные выплаты гражданам</t>
  </si>
  <si>
    <t>Социальное обеспечение и иные выплаты населению</t>
  </si>
  <si>
    <t xml:space="preserve"> Содержание и ремонт дорог общего пользования (кроме средств дорожного фонда)</t>
  </si>
  <si>
    <t>Расходы на выплаты персоналу государственных (муниципальных) органов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</si>
  <si>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</si>
  <si>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Кокшамарская сельская администрация Звениговского муниципального района Республики Марий Эл</t>
  </si>
  <si>
    <t>Общегосударственные вопросы</t>
  </si>
  <si>
    <t xml:space="preserve"> Центральный аппарат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</si>
  <si>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</si>
  <si>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</si>
  <si>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</si>
  <si>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Жилищно-коммунальное хозяйство</t>
  </si>
  <si>
    <t>Уличное освещение</t>
  </si>
  <si>
    <t>Социальная политика</t>
  </si>
  <si>
    <t>Пенсия за выслугу лет лицам, замещавшим должности муниципальной службы</t>
  </si>
  <si>
    <t>"Об исполнении бюджета Кокшамарского сельского поселения за 2021 год"</t>
  </si>
  <si>
    <t xml:space="preserve">от   "___" _________ 2022 г. № </t>
  </si>
  <si>
    <t>расходов бюджета Кокшамарского сельского поселения за 2021 год</t>
  </si>
  <si>
    <t>Исполнение судебных актов</t>
  </si>
  <si>
    <t>Поощрение за достижение показателей деятельности органов исполнительной власти субъектов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</si>
  <si>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</si>
  <si>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</si>
  <si>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Прочая закупка товаров, работ и услуг для обеспечения государственных (муниципальных) нужд</t>
  </si>
  <si>
    <t>0310</t>
  </si>
  <si>
    <t>Мероприятия в отношении автомобильных дорог общего пользования местного значения</t>
  </si>
  <si>
    <t>Софинансирование на мероприятия в отношении автомобильных дорог общего пользования местного значения</t>
  </si>
  <si>
    <t>Другие вопросы в области национальной экономики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</si>
  <si>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(Организация освещения территории по ул.Первомайской в д.Кокшамары)</t>
  </si>
  <si>
    <t>Расходы по местным инициативам (Организация освещения территории по ул.Первомайской в д.Кокшамары)</t>
  </si>
  <si>
    <t>0412</t>
  </si>
  <si>
    <t>99900S0016</t>
  </si>
  <si>
    <t>99900И0016</t>
  </si>
  <si>
    <t>Организация и содержание мест захоронения</t>
  </si>
  <si>
    <t>В11F255550</t>
  </si>
  <si>
    <t>Обеспечение комплексного развития сельских территорий за счет инициативных платежей (проект "Обустройство площадок накопления ТКО на территории Кокшамарского сельского поселения Звениговского района")</t>
  </si>
  <si>
    <t>Обеспечение комплексного развития сельских территорий за счет инициативных платежей (проект "Организация освещения территории по адресу: Республика Марий Эл, Звениговский район, дер.Уржумка, ул.Фермеров")</t>
  </si>
  <si>
    <t>Обеспечение комплексного развития сельских территорий ("Обустройство площадок накопления ТКО на территории Кокшамарского сельского поселения Звениговского района")</t>
  </si>
  <si>
    <t>Обеспечение комплексного развития сельских территорий ("Организация освещения территории по адресу: Республика Марий Эл, Звениговский район, дер.Уржумка, ул.Фермеров")</t>
  </si>
  <si>
    <t>В200105762</t>
  </si>
  <si>
    <t>В200305761</t>
  </si>
  <si>
    <t>В2001L576F</t>
  </si>
  <si>
    <t>В2003L576F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</si>
</sst>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37" applyNumberFormat="1" applyProtection="1">
      <alignment horizontal="left" wrapText="1"/>
    </xf>
    <xf numFmtId="0" fontId="5" fillId="0" borderId="0" xfId="0" applyFont="1" applyProtection="1">
      <protection locked="0"/>
    </xf>
    <xf numFmtId="0" fontId="6" fillId="0" borderId="2" xfId="29" applyNumberFormat="1" applyFont="1" applyProtection="1">
      <alignment horizontal="center" vertical="center" wrapText="1"/>
    </xf>
    <xf numFmtId="164" fontId="6" fillId="2" borderId="2" xfId="32" applyNumberFormat="1" applyFont="1" applyProtection="1">
      <alignment horizontal="right" vertical="top" shrinkToFit="1"/>
    </xf>
    <xf numFmtId="164" fontId="6" fillId="3" borderId="2" xfId="35" applyNumberFormat="1" applyFont="1" applyProtection="1">
      <alignment horizontal="right" vertical="top" shrinkToFit="1"/>
    </xf>
    <xf numFmtId="164" fontId="6" fillId="2" borderId="3" xfId="32" applyNumberFormat="1" applyFont="1" applyBorder="1" applyProtection="1">
      <alignment horizontal="right" vertical="top" shrinkToFit="1"/>
    </xf>
    <xf numFmtId="164" fontId="6" fillId="3" borderId="3" xfId="35" applyNumberFormat="1" applyFont="1" applyBorder="1" applyProtection="1">
      <alignment horizontal="right" vertical="top" shrinkToFit="1"/>
    </xf>
    <xf numFmtId="0" fontId="6" fillId="0" borderId="1" xfId="30" applyNumberFormat="1" applyFont="1" applyBorder="1" applyProtection="1">
      <alignment vertical="top" wrapText="1"/>
    </xf>
    <xf numFmtId="1" fontId="6" fillId="0" borderId="1" xfId="31" applyNumberFormat="1" applyFont="1" applyBorder="1" applyProtection="1">
      <alignment horizontal="center" vertical="top" shrinkToFit="1"/>
    </xf>
    <xf numFmtId="164" fontId="6" fillId="2" borderId="1" xfId="32" applyNumberFormat="1" applyFont="1" applyBorder="1" applyProtection="1">
      <alignment horizontal="right" vertical="top" shrinkToFit="1"/>
    </xf>
    <xf numFmtId="164" fontId="6" fillId="0" borderId="1" xfId="32" applyNumberFormat="1" applyFont="1" applyFill="1" applyBorder="1" applyProtection="1">
      <alignment horizontal="right" vertical="top" shrinkToFit="1"/>
    </xf>
    <xf numFmtId="164" fontId="6" fillId="3" borderId="1" xfId="35" applyNumberFormat="1" applyFont="1" applyBorder="1" applyProtection="1">
      <alignment horizontal="right" vertical="top" shrinkToFit="1"/>
    </xf>
    <xf numFmtId="164" fontId="6" fillId="0" borderId="1" xfId="35" applyNumberFormat="1" applyFont="1" applyFill="1" applyBorder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0" borderId="1" xfId="34" applyNumberFormat="1" applyFont="1" applyBorder="1" applyAlignment="1" applyProtection="1">
      <alignment horizontal="left" vertical="top"/>
    </xf>
    <xf numFmtId="0" fontId="6" fillId="0" borderId="1" xfId="34" applyFont="1" applyBorder="1" applyAlignment="1">
      <alignment horizontal="left" vertical="top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0" fontId="6" fillId="0" borderId="2" xfId="29" applyNumberFormat="1" applyFont="1" applyProtection="1">
      <alignment horizontal="center" vertical="center" wrapText="1"/>
    </xf>
    <xf numFmtId="0" fontId="6" fillId="0" borderId="2" xfId="29" applyFo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6" fillId="0" borderId="1" xfId="5" applyNumberFormat="1" applyFont="1" applyProtection="1">
      <alignment horizontal="right"/>
    </xf>
    <xf numFmtId="0" fontId="6" fillId="0" borderId="1" xfId="5" applyFont="1">
      <alignment horizontal="right"/>
    </xf>
    <xf numFmtId="0" fontId="5" fillId="0" borderId="1" xfId="0" applyFont="1" applyBorder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right" vertical="top" wrapText="1"/>
      <protection locked="0"/>
    </xf>
    <xf numFmtId="0" fontId="6" fillId="0" borderId="2" xfId="6" applyNumberFormat="1" applyFont="1" applyBorder="1" applyProtection="1">
      <alignment horizontal="center" vertical="center" wrapText="1"/>
    </xf>
    <xf numFmtId="0" fontId="6" fillId="0" borderId="2" xfId="7" applyNumberFormat="1" applyFont="1" applyBorder="1" applyProtection="1">
      <alignment horizontal="center" vertical="center" wrapText="1"/>
    </xf>
    <xf numFmtId="0" fontId="6" fillId="0" borderId="2" xfId="8" applyNumberFormat="1" applyFont="1" applyBorder="1" applyProtection="1">
      <alignment horizontal="center" vertical="center" wrapText="1"/>
    </xf>
    <xf numFmtId="0" fontId="6" fillId="0" borderId="2" xfId="9" applyNumberFormat="1" applyFont="1" applyBorder="1" applyProtection="1">
      <alignment horizontal="center" vertical="center" wrapText="1"/>
    </xf>
    <xf numFmtId="0" fontId="6" fillId="0" borderId="2" xfId="10" applyNumberFormat="1" applyFont="1" applyBorder="1" applyProtection="1">
      <alignment horizontal="center" vertical="center" wrapText="1"/>
    </xf>
    <xf numFmtId="0" fontId="6" fillId="0" borderId="2" xfId="29" applyNumberFormat="1" applyFont="1" applyBorder="1" applyProtection="1">
      <alignment horizontal="center" vertical="center" wrapText="1"/>
    </xf>
    <xf numFmtId="0" fontId="6" fillId="0" borderId="2" xfId="29" applyNumberFormat="1" applyFont="1" applyBorder="1" applyProtection="1">
      <alignment horizontal="center" vertical="center" wrapText="1"/>
    </xf>
    <xf numFmtId="0" fontId="6" fillId="0" borderId="4" xfId="6" applyFont="1" applyBorder="1">
      <alignment horizontal="center" vertical="center" wrapText="1"/>
    </xf>
    <xf numFmtId="0" fontId="6" fillId="0" borderId="4" xfId="7" applyFont="1" applyBorder="1">
      <alignment horizontal="center" vertical="center" wrapText="1"/>
    </xf>
    <xf numFmtId="0" fontId="6" fillId="0" borderId="4" xfId="8" applyFont="1" applyBorder="1">
      <alignment horizontal="center" vertical="center" wrapText="1"/>
    </xf>
    <xf numFmtId="0" fontId="6" fillId="0" borderId="4" xfId="9" applyFont="1" applyBorder="1">
      <alignment horizontal="center" vertical="center" wrapText="1"/>
    </xf>
    <xf numFmtId="0" fontId="6" fillId="0" borderId="4" xfId="10" applyFont="1" applyBorder="1">
      <alignment horizontal="center" vertical="center" wrapText="1"/>
    </xf>
    <xf numFmtId="0" fontId="6" fillId="0" borderId="4" xfId="29" applyNumberFormat="1" applyFont="1" applyBorder="1" applyProtection="1">
      <alignment horizontal="center" vertical="center" wrapText="1"/>
    </xf>
    <xf numFmtId="0" fontId="6" fillId="0" borderId="4" xfId="29" applyFont="1" applyBorder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19" applyNumberFormat="1" applyFont="1" applyBorder="1" applyAlignment="1" applyProtection="1">
      <alignment horizontal="left" vertical="center" wrapText="1"/>
      <protection locked="0"/>
    </xf>
    <xf numFmtId="49" fontId="6" fillId="0" borderId="1" xfId="31" applyNumberFormat="1" applyFont="1" applyBorder="1" applyProtection="1">
      <alignment horizontal="center" vertical="top" shrinkToFit="1"/>
    </xf>
    <xf numFmtId="0" fontId="7" fillId="5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center" vertical="top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30"/>
  <sheetViews>
    <sheetView showGridLines="0" tabSelected="1" zoomScale="96" zoomScaleNormal="96" zoomScaleSheetLayoutView="100" workbookViewId="0">
      <selection activeCell="G129" sqref="G129"/>
    </sheetView>
  </sheetViews>
  <sheetFormatPr defaultColWidth="9.125" defaultRowHeight="15" outlineLevelRow="5"/>
  <cols>
    <col min="1" max="1" width="53.375" style="1" customWidth="1"/>
    <col min="2" max="3" width="7.75" style="1" customWidth="1"/>
    <col min="4" max="4" width="14.875" style="1" customWidth="1"/>
    <col min="5" max="5" width="7.75" style="1" customWidth="1"/>
    <col min="6" max="6" width="9.125" style="1" hidden="1"/>
    <col min="7" max="7" width="14.125" style="1" customWidth="1"/>
    <col min="8" max="11" width="9.125" style="1" hidden="1"/>
    <col min="12" max="12" width="9.125" style="1" customWidth="1"/>
    <col min="13" max="16384" width="9.125" style="1"/>
  </cols>
  <sheetData>
    <row r="2" spans="1:12" ht="18.75">
      <c r="C2" s="5"/>
      <c r="D2" s="5"/>
      <c r="E2" s="22" t="s">
        <v>44</v>
      </c>
      <c r="F2" s="22"/>
      <c r="G2" s="22"/>
    </row>
    <row r="3" spans="1:12" ht="18.75">
      <c r="C3" s="29" t="s">
        <v>45</v>
      </c>
      <c r="D3" s="29"/>
      <c r="E3" s="29"/>
      <c r="F3" s="29"/>
      <c r="G3" s="29"/>
    </row>
    <row r="4" spans="1:12" ht="38.25" customHeight="1">
      <c r="B4" s="30" t="s">
        <v>88</v>
      </c>
      <c r="C4" s="30"/>
      <c r="D4" s="30"/>
      <c r="E4" s="30"/>
      <c r="F4" s="30"/>
      <c r="G4" s="30"/>
    </row>
    <row r="5" spans="1:12" ht="18.75">
      <c r="C5" s="5"/>
      <c r="D5" s="22" t="s">
        <v>89</v>
      </c>
      <c r="E5" s="22"/>
      <c r="F5" s="22"/>
      <c r="G5" s="22"/>
    </row>
    <row r="9" spans="1:12" ht="18.75">
      <c r="A9" s="21" t="s">
        <v>46</v>
      </c>
      <c r="B9" s="21"/>
      <c r="C9" s="21"/>
      <c r="D9" s="21"/>
      <c r="E9" s="21"/>
      <c r="F9" s="21"/>
      <c r="G9" s="21"/>
    </row>
    <row r="10" spans="1:12" ht="18.75">
      <c r="A10" s="21" t="s">
        <v>90</v>
      </c>
      <c r="B10" s="21"/>
      <c r="C10" s="21"/>
      <c r="D10" s="21"/>
      <c r="E10" s="21"/>
      <c r="F10" s="21"/>
      <c r="G10" s="21"/>
    </row>
    <row r="11" spans="1:12" ht="15.75" customHeight="1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3"/>
      <c r="L11" s="2"/>
    </row>
    <row r="12" spans="1:12" ht="23.25" customHeight="1">
      <c r="A12" s="27" t="s">
        <v>43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"/>
    </row>
    <row r="13" spans="1:12" ht="26.25" customHeight="1">
      <c r="A13" s="31" t="s">
        <v>0</v>
      </c>
      <c r="B13" s="32" t="s">
        <v>1</v>
      </c>
      <c r="C13" s="33" t="s">
        <v>2</v>
      </c>
      <c r="D13" s="34" t="s">
        <v>3</v>
      </c>
      <c r="E13" s="35" t="s">
        <v>47</v>
      </c>
      <c r="F13" s="36" t="s">
        <v>4</v>
      </c>
      <c r="G13" s="37" t="s">
        <v>5</v>
      </c>
      <c r="H13" s="23" t="s">
        <v>4</v>
      </c>
      <c r="I13" s="23" t="s">
        <v>4</v>
      </c>
      <c r="J13" s="6" t="s">
        <v>4</v>
      </c>
      <c r="K13" s="23" t="s">
        <v>4</v>
      </c>
      <c r="L13" s="2"/>
    </row>
    <row r="14" spans="1:12" ht="18.75">
      <c r="A14" s="38"/>
      <c r="B14" s="39"/>
      <c r="C14" s="40"/>
      <c r="D14" s="41"/>
      <c r="E14" s="42"/>
      <c r="F14" s="43"/>
      <c r="G14" s="44"/>
      <c r="H14" s="24"/>
      <c r="I14" s="24"/>
      <c r="J14" s="6"/>
      <c r="K14" s="24"/>
      <c r="L14" s="2"/>
    </row>
    <row r="15" spans="1:12" ht="63.75" customHeight="1">
      <c r="A15" s="11" t="s">
        <v>78</v>
      </c>
      <c r="B15" s="12" t="s">
        <v>6</v>
      </c>
      <c r="C15" s="12"/>
      <c r="D15" s="12"/>
      <c r="E15" s="12"/>
      <c r="F15" s="13">
        <v>4512.5159999999996</v>
      </c>
      <c r="G15" s="14">
        <f>G128</f>
        <v>8632.8406699999996</v>
      </c>
      <c r="H15" s="9">
        <v>0</v>
      </c>
      <c r="I15" s="7">
        <v>0</v>
      </c>
      <c r="J15" s="7">
        <v>4511.9120000000003</v>
      </c>
      <c r="K15" s="7">
        <v>0</v>
      </c>
      <c r="L15" s="2"/>
    </row>
    <row r="16" spans="1:12" ht="18.75" outlineLevel="1">
      <c r="A16" s="11" t="s">
        <v>79</v>
      </c>
      <c r="B16" s="12" t="s">
        <v>6</v>
      </c>
      <c r="C16" s="12" t="s">
        <v>8</v>
      </c>
      <c r="D16" s="12"/>
      <c r="E16" s="12"/>
      <c r="F16" s="13">
        <v>1835.8811000000001</v>
      </c>
      <c r="G16" s="14">
        <f>G17+G28</f>
        <v>3359.9772000000003</v>
      </c>
      <c r="H16" s="9">
        <v>0</v>
      </c>
      <c r="I16" s="7">
        <v>0</v>
      </c>
      <c r="J16" s="7">
        <v>1835.2793999999999</v>
      </c>
      <c r="K16" s="7">
        <v>0</v>
      </c>
      <c r="L16" s="2"/>
    </row>
    <row r="17" spans="1:12" ht="99" customHeight="1" outlineLevel="2">
      <c r="A17" s="11" t="s">
        <v>48</v>
      </c>
      <c r="B17" s="12" t="s">
        <v>6</v>
      </c>
      <c r="C17" s="12" t="s">
        <v>9</v>
      </c>
      <c r="D17" s="12"/>
      <c r="E17" s="12"/>
      <c r="F17" s="13">
        <v>1546.252</v>
      </c>
      <c r="G17" s="14">
        <f>G18+G25</f>
        <v>2104.2067900000002</v>
      </c>
      <c r="H17" s="9">
        <v>0</v>
      </c>
      <c r="I17" s="7">
        <v>0</v>
      </c>
      <c r="J17" s="7">
        <v>1545.6509000000001</v>
      </c>
      <c r="K17" s="7">
        <v>0</v>
      </c>
      <c r="L17" s="2"/>
    </row>
    <row r="18" spans="1:12" ht="23.25" customHeight="1" outlineLevel="3">
      <c r="A18" s="11" t="s">
        <v>80</v>
      </c>
      <c r="B18" s="12" t="s">
        <v>6</v>
      </c>
      <c r="C18" s="12" t="s">
        <v>9</v>
      </c>
      <c r="D18" s="12" t="s">
        <v>10</v>
      </c>
      <c r="E18" s="12"/>
      <c r="F18" s="13">
        <v>1088.317</v>
      </c>
      <c r="G18" s="14">
        <f>G19+G21+G23</f>
        <v>1597.76008</v>
      </c>
      <c r="H18" s="9">
        <v>0</v>
      </c>
      <c r="I18" s="7">
        <v>0</v>
      </c>
      <c r="J18" s="7">
        <v>1087.9936</v>
      </c>
      <c r="K18" s="7">
        <v>0</v>
      </c>
      <c r="L18" s="2"/>
    </row>
    <row r="19" spans="1:12" ht="118.5" customHeight="1" outlineLevel="4">
      <c r="A19" s="11" t="s">
        <v>77</v>
      </c>
      <c r="B19" s="12" t="s">
        <v>6</v>
      </c>
      <c r="C19" s="12" t="s">
        <v>9</v>
      </c>
      <c r="D19" s="12" t="s">
        <v>10</v>
      </c>
      <c r="E19" s="12" t="s">
        <v>11</v>
      </c>
      <c r="F19" s="13">
        <v>1029.769</v>
      </c>
      <c r="G19" s="14">
        <f>G20</f>
        <v>1290.0576100000001</v>
      </c>
      <c r="H19" s="9">
        <v>0</v>
      </c>
      <c r="I19" s="7">
        <v>0</v>
      </c>
      <c r="J19" s="7">
        <v>1029.4457</v>
      </c>
      <c r="K19" s="7">
        <v>0</v>
      </c>
      <c r="L19" s="2"/>
    </row>
    <row r="20" spans="1:12" ht="45.75" customHeight="1" outlineLevel="5">
      <c r="A20" s="11" t="s">
        <v>76</v>
      </c>
      <c r="B20" s="12" t="s">
        <v>6</v>
      </c>
      <c r="C20" s="12" t="s">
        <v>9</v>
      </c>
      <c r="D20" s="12" t="s">
        <v>10</v>
      </c>
      <c r="E20" s="12" t="s">
        <v>12</v>
      </c>
      <c r="F20" s="13">
        <v>1029.769</v>
      </c>
      <c r="G20" s="14">
        <v>1290.0576100000001</v>
      </c>
      <c r="H20" s="9">
        <v>0</v>
      </c>
      <c r="I20" s="7">
        <v>0</v>
      </c>
      <c r="J20" s="7">
        <v>1029.4457</v>
      </c>
      <c r="K20" s="7">
        <v>0</v>
      </c>
      <c r="L20" s="2"/>
    </row>
    <row r="21" spans="1:12" ht="37.5" outlineLevel="4">
      <c r="A21" s="11" t="s">
        <v>49</v>
      </c>
      <c r="B21" s="12" t="s">
        <v>6</v>
      </c>
      <c r="C21" s="12" t="s">
        <v>9</v>
      </c>
      <c r="D21" s="12" t="s">
        <v>10</v>
      </c>
      <c r="E21" s="12" t="s">
        <v>13</v>
      </c>
      <c r="F21" s="13">
        <v>58.548000000000002</v>
      </c>
      <c r="G21" s="14">
        <f>G22</f>
        <v>282.36921999999998</v>
      </c>
      <c r="H21" s="9">
        <v>0</v>
      </c>
      <c r="I21" s="7">
        <v>0</v>
      </c>
      <c r="J21" s="7">
        <v>58.547899999999998</v>
      </c>
      <c r="K21" s="7">
        <v>0</v>
      </c>
      <c r="L21" s="2"/>
    </row>
    <row r="22" spans="1:12" ht="60" customHeight="1" outlineLevel="5">
      <c r="A22" s="11" t="s">
        <v>50</v>
      </c>
      <c r="B22" s="12" t="s">
        <v>6</v>
      </c>
      <c r="C22" s="12" t="s">
        <v>9</v>
      </c>
      <c r="D22" s="12" t="s">
        <v>10</v>
      </c>
      <c r="E22" s="12" t="s">
        <v>14</v>
      </c>
      <c r="F22" s="13">
        <v>58.548000000000002</v>
      </c>
      <c r="G22" s="14">
        <v>282.36921999999998</v>
      </c>
      <c r="H22" s="9">
        <v>0</v>
      </c>
      <c r="I22" s="7">
        <v>0</v>
      </c>
      <c r="J22" s="7">
        <v>58.547899999999998</v>
      </c>
      <c r="K22" s="7">
        <v>0</v>
      </c>
      <c r="L22" s="2"/>
    </row>
    <row r="23" spans="1:12" ht="30.75" customHeight="1" outlineLevel="5">
      <c r="A23" s="45" t="s">
        <v>57</v>
      </c>
      <c r="B23" s="12" t="s">
        <v>6</v>
      </c>
      <c r="C23" s="12" t="s">
        <v>9</v>
      </c>
      <c r="D23" s="12" t="s">
        <v>10</v>
      </c>
      <c r="E23" s="12">
        <v>800</v>
      </c>
      <c r="F23" s="13"/>
      <c r="G23" s="14">
        <f>G24</f>
        <v>25.33325</v>
      </c>
      <c r="H23" s="9"/>
      <c r="I23" s="7"/>
      <c r="J23" s="7"/>
      <c r="K23" s="7"/>
      <c r="L23" s="2"/>
    </row>
    <row r="24" spans="1:12" ht="35.25" customHeight="1" outlineLevel="5">
      <c r="A24" s="46" t="s">
        <v>58</v>
      </c>
      <c r="B24" s="12" t="s">
        <v>6</v>
      </c>
      <c r="C24" s="12" t="s">
        <v>9</v>
      </c>
      <c r="D24" s="12" t="s">
        <v>10</v>
      </c>
      <c r="E24" s="12">
        <v>850</v>
      </c>
      <c r="F24" s="13"/>
      <c r="G24" s="14">
        <v>25.33325</v>
      </c>
      <c r="H24" s="9"/>
      <c r="I24" s="7"/>
      <c r="J24" s="7"/>
      <c r="K24" s="7"/>
      <c r="L24" s="2"/>
    </row>
    <row r="25" spans="1:12" ht="56.25" outlineLevel="3">
      <c r="A25" s="11" t="s">
        <v>51</v>
      </c>
      <c r="B25" s="12" t="s">
        <v>6</v>
      </c>
      <c r="C25" s="12" t="s">
        <v>9</v>
      </c>
      <c r="D25" s="12" t="s">
        <v>15</v>
      </c>
      <c r="E25" s="12"/>
      <c r="F25" s="13">
        <v>457.935</v>
      </c>
      <c r="G25" s="14">
        <f>G26</f>
        <v>506.44671</v>
      </c>
      <c r="H25" s="9">
        <v>0</v>
      </c>
      <c r="I25" s="7">
        <v>0</v>
      </c>
      <c r="J25" s="7">
        <v>457.65730000000002</v>
      </c>
      <c r="K25" s="7">
        <v>0</v>
      </c>
      <c r="L25" s="2"/>
    </row>
    <row r="26" spans="1:12" ht="118.5" customHeight="1" outlineLevel="4">
      <c r="A26" s="11" t="s">
        <v>52</v>
      </c>
      <c r="B26" s="12" t="s">
        <v>6</v>
      </c>
      <c r="C26" s="12" t="s">
        <v>9</v>
      </c>
      <c r="D26" s="12" t="s">
        <v>15</v>
      </c>
      <c r="E26" s="12" t="s">
        <v>11</v>
      </c>
      <c r="F26" s="13">
        <v>457.935</v>
      </c>
      <c r="G26" s="14">
        <f>G27</f>
        <v>506.44671</v>
      </c>
      <c r="H26" s="9">
        <v>0</v>
      </c>
      <c r="I26" s="7">
        <v>0</v>
      </c>
      <c r="J26" s="7">
        <v>457.65730000000002</v>
      </c>
      <c r="K26" s="7">
        <v>0</v>
      </c>
      <c r="L26" s="2"/>
    </row>
    <row r="27" spans="1:12" ht="47.25" customHeight="1" outlineLevel="5">
      <c r="A27" s="11" t="s">
        <v>53</v>
      </c>
      <c r="B27" s="12" t="s">
        <v>6</v>
      </c>
      <c r="C27" s="12" t="s">
        <v>9</v>
      </c>
      <c r="D27" s="12" t="s">
        <v>15</v>
      </c>
      <c r="E27" s="12" t="s">
        <v>12</v>
      </c>
      <c r="F27" s="13">
        <v>457.935</v>
      </c>
      <c r="G27" s="14">
        <v>506.44671</v>
      </c>
      <c r="H27" s="9">
        <v>0</v>
      </c>
      <c r="I27" s="7">
        <v>0</v>
      </c>
      <c r="J27" s="7">
        <v>457.65730000000002</v>
      </c>
      <c r="K27" s="7">
        <v>0</v>
      </c>
      <c r="L27" s="2"/>
    </row>
    <row r="28" spans="1:12" ht="30.75" customHeight="1" outlineLevel="2">
      <c r="A28" s="11" t="s">
        <v>54</v>
      </c>
      <c r="B28" s="12" t="s">
        <v>6</v>
      </c>
      <c r="C28" s="12" t="s">
        <v>17</v>
      </c>
      <c r="D28" s="12"/>
      <c r="E28" s="12"/>
      <c r="F28" s="13">
        <v>289.62909999999999</v>
      </c>
      <c r="G28" s="14">
        <f>G29+G37+G43</f>
        <v>1255.7704100000001</v>
      </c>
      <c r="H28" s="9">
        <v>0</v>
      </c>
      <c r="I28" s="7">
        <v>0</v>
      </c>
      <c r="J28" s="7">
        <v>289.62849999999997</v>
      </c>
      <c r="K28" s="7">
        <v>0</v>
      </c>
      <c r="L28" s="2"/>
    </row>
    <row r="29" spans="1:12" ht="30" customHeight="1" outlineLevel="3">
      <c r="A29" s="11" t="s">
        <v>56</v>
      </c>
      <c r="B29" s="12" t="s">
        <v>6</v>
      </c>
      <c r="C29" s="12" t="s">
        <v>17</v>
      </c>
      <c r="D29" s="12" t="s">
        <v>18</v>
      </c>
      <c r="E29" s="12"/>
      <c r="F29" s="13">
        <v>1.6144000000000001</v>
      </c>
      <c r="G29" s="14">
        <f>G32+G30</f>
        <v>510.27040999999997</v>
      </c>
      <c r="H29" s="9">
        <v>0</v>
      </c>
      <c r="I29" s="7">
        <v>0</v>
      </c>
      <c r="J29" s="7">
        <v>1.6137999999999999</v>
      </c>
      <c r="K29" s="7">
        <v>0</v>
      </c>
      <c r="L29" s="2"/>
    </row>
    <row r="30" spans="1:12" ht="45.75" customHeight="1" outlineLevel="3">
      <c r="A30" s="11" t="s">
        <v>49</v>
      </c>
      <c r="B30" s="12" t="s">
        <v>6</v>
      </c>
      <c r="C30" s="12" t="s">
        <v>17</v>
      </c>
      <c r="D30" s="12" t="s">
        <v>18</v>
      </c>
      <c r="E30" s="12">
        <v>200</v>
      </c>
      <c r="F30" s="13"/>
      <c r="G30" s="14">
        <f>G31</f>
        <v>495.94540999999998</v>
      </c>
      <c r="H30" s="9"/>
      <c r="I30" s="7"/>
      <c r="J30" s="7"/>
      <c r="K30" s="7"/>
      <c r="L30" s="2"/>
    </row>
    <row r="31" spans="1:12" ht="62.25" customHeight="1" outlineLevel="3">
      <c r="A31" s="11" t="s">
        <v>50</v>
      </c>
      <c r="B31" s="12" t="s">
        <v>6</v>
      </c>
      <c r="C31" s="12" t="s">
        <v>17</v>
      </c>
      <c r="D31" s="12" t="s">
        <v>18</v>
      </c>
      <c r="E31" s="12">
        <v>240</v>
      </c>
      <c r="F31" s="13"/>
      <c r="G31" s="14">
        <v>495.94540999999998</v>
      </c>
      <c r="H31" s="9"/>
      <c r="I31" s="7"/>
      <c r="J31" s="7"/>
      <c r="K31" s="7"/>
      <c r="L31" s="2"/>
    </row>
    <row r="32" spans="1:12" ht="18.75" outlineLevel="4">
      <c r="A32" s="11" t="s">
        <v>57</v>
      </c>
      <c r="B32" s="12" t="s">
        <v>6</v>
      </c>
      <c r="C32" s="12" t="s">
        <v>17</v>
      </c>
      <c r="D32" s="12" t="s">
        <v>18</v>
      </c>
      <c r="E32" s="12" t="s">
        <v>16</v>
      </c>
      <c r="F32" s="13">
        <v>1.6144000000000001</v>
      </c>
      <c r="G32" s="14">
        <f>G33</f>
        <v>14.324999999999999</v>
      </c>
      <c r="H32" s="9">
        <v>0</v>
      </c>
      <c r="I32" s="7">
        <v>0</v>
      </c>
      <c r="J32" s="7">
        <v>1.6137999999999999</v>
      </c>
      <c r="K32" s="7">
        <v>0</v>
      </c>
      <c r="L32" s="2"/>
    </row>
    <row r="33" spans="1:12" ht="23.25" customHeight="1" outlineLevel="5">
      <c r="A33" s="11" t="s">
        <v>58</v>
      </c>
      <c r="B33" s="12" t="s">
        <v>6</v>
      </c>
      <c r="C33" s="12" t="s">
        <v>17</v>
      </c>
      <c r="D33" s="12" t="s">
        <v>18</v>
      </c>
      <c r="E33" s="12" t="s">
        <v>19</v>
      </c>
      <c r="F33" s="13">
        <v>1.6144000000000001</v>
      </c>
      <c r="G33" s="14">
        <v>14.324999999999999</v>
      </c>
      <c r="H33" s="9">
        <v>0</v>
      </c>
      <c r="I33" s="7">
        <v>0</v>
      </c>
      <c r="J33" s="7">
        <v>1.6137999999999999</v>
      </c>
      <c r="K33" s="7">
        <v>0</v>
      </c>
      <c r="L33" s="2"/>
    </row>
    <row r="34" spans="1:12" ht="43.5" hidden="1" customHeight="1" outlineLevel="3">
      <c r="A34" s="11" t="s">
        <v>59</v>
      </c>
      <c r="B34" s="12" t="s">
        <v>6</v>
      </c>
      <c r="C34" s="12" t="s">
        <v>17</v>
      </c>
      <c r="D34" s="12" t="s">
        <v>20</v>
      </c>
      <c r="E34" s="12"/>
      <c r="F34" s="13">
        <v>106</v>
      </c>
      <c r="G34" s="14"/>
      <c r="H34" s="9">
        <v>0</v>
      </c>
      <c r="I34" s="7">
        <v>0</v>
      </c>
      <c r="J34" s="7">
        <v>106</v>
      </c>
      <c r="K34" s="7">
        <v>0</v>
      </c>
      <c r="L34" s="2"/>
    </row>
    <row r="35" spans="1:12" ht="37.5" hidden="1" outlineLevel="4">
      <c r="A35" s="11" t="s">
        <v>49</v>
      </c>
      <c r="B35" s="12" t="s">
        <v>6</v>
      </c>
      <c r="C35" s="12" t="s">
        <v>17</v>
      </c>
      <c r="D35" s="12" t="s">
        <v>20</v>
      </c>
      <c r="E35" s="12" t="s">
        <v>13</v>
      </c>
      <c r="F35" s="13">
        <v>106</v>
      </c>
      <c r="G35" s="14"/>
      <c r="H35" s="9">
        <v>0</v>
      </c>
      <c r="I35" s="7">
        <v>0</v>
      </c>
      <c r="J35" s="7">
        <v>106</v>
      </c>
      <c r="K35" s="7">
        <v>0</v>
      </c>
      <c r="L35" s="2"/>
    </row>
    <row r="36" spans="1:12" ht="60" hidden="1" customHeight="1" outlineLevel="5">
      <c r="A36" s="11" t="s">
        <v>55</v>
      </c>
      <c r="B36" s="12" t="s">
        <v>6</v>
      </c>
      <c r="C36" s="12" t="s">
        <v>17</v>
      </c>
      <c r="D36" s="12" t="s">
        <v>20</v>
      </c>
      <c r="E36" s="12" t="s">
        <v>14</v>
      </c>
      <c r="F36" s="13">
        <v>106</v>
      </c>
      <c r="G36" s="14"/>
      <c r="H36" s="9">
        <v>0</v>
      </c>
      <c r="I36" s="7">
        <v>0</v>
      </c>
      <c r="J36" s="7">
        <v>106</v>
      </c>
      <c r="K36" s="7">
        <v>0</v>
      </c>
      <c r="L36" s="2"/>
    </row>
    <row r="37" spans="1:12" ht="44.25" customHeight="1" outlineLevel="3" collapsed="1">
      <c r="A37" s="11" t="s">
        <v>60</v>
      </c>
      <c r="B37" s="12" t="s">
        <v>6</v>
      </c>
      <c r="C37" s="12" t="s">
        <v>17</v>
      </c>
      <c r="D37" s="12" t="s">
        <v>21</v>
      </c>
      <c r="E37" s="12"/>
      <c r="F37" s="13">
        <v>182.0147</v>
      </c>
      <c r="G37" s="14">
        <f>G38+G40</f>
        <v>55</v>
      </c>
      <c r="H37" s="9">
        <v>0</v>
      </c>
      <c r="I37" s="7">
        <v>0</v>
      </c>
      <c r="J37" s="7">
        <v>182.0147</v>
      </c>
      <c r="K37" s="7">
        <v>0</v>
      </c>
      <c r="L37" s="2"/>
    </row>
    <row r="38" spans="1:12" ht="60" customHeight="1" outlineLevel="4">
      <c r="A38" s="11" t="s">
        <v>49</v>
      </c>
      <c r="B38" s="12" t="s">
        <v>6</v>
      </c>
      <c r="C38" s="12" t="s">
        <v>17</v>
      </c>
      <c r="D38" s="12" t="s">
        <v>21</v>
      </c>
      <c r="E38" s="12" t="s">
        <v>13</v>
      </c>
      <c r="F38" s="13">
        <v>65.650000000000006</v>
      </c>
      <c r="G38" s="14">
        <f>G39</f>
        <v>5</v>
      </c>
      <c r="H38" s="9">
        <v>0</v>
      </c>
      <c r="I38" s="7">
        <v>0</v>
      </c>
      <c r="J38" s="7">
        <v>65.650000000000006</v>
      </c>
      <c r="K38" s="7">
        <v>0</v>
      </c>
      <c r="L38" s="2"/>
    </row>
    <row r="39" spans="1:12" ht="64.5" customHeight="1" outlineLevel="5">
      <c r="A39" s="11" t="s">
        <v>50</v>
      </c>
      <c r="B39" s="12" t="s">
        <v>6</v>
      </c>
      <c r="C39" s="12" t="s">
        <v>17</v>
      </c>
      <c r="D39" s="12" t="s">
        <v>21</v>
      </c>
      <c r="E39" s="12" t="s">
        <v>14</v>
      </c>
      <c r="F39" s="13">
        <v>65.650000000000006</v>
      </c>
      <c r="G39" s="14">
        <v>5</v>
      </c>
      <c r="H39" s="9">
        <v>0</v>
      </c>
      <c r="I39" s="7">
        <v>0</v>
      </c>
      <c r="J39" s="7">
        <v>65.650000000000006</v>
      </c>
      <c r="K39" s="7">
        <v>0</v>
      </c>
      <c r="L39" s="2"/>
    </row>
    <row r="40" spans="1:12" ht="21.75" customHeight="1" outlineLevel="4">
      <c r="A40" s="11" t="s">
        <v>57</v>
      </c>
      <c r="B40" s="12" t="s">
        <v>6</v>
      </c>
      <c r="C40" s="12" t="s">
        <v>17</v>
      </c>
      <c r="D40" s="12" t="s">
        <v>21</v>
      </c>
      <c r="E40" s="12" t="s">
        <v>16</v>
      </c>
      <c r="F40" s="13">
        <v>116.3647</v>
      </c>
      <c r="G40" s="14">
        <f>G42+G41</f>
        <v>50</v>
      </c>
      <c r="H40" s="9">
        <v>0</v>
      </c>
      <c r="I40" s="7">
        <v>0</v>
      </c>
      <c r="J40" s="7">
        <v>116.3647</v>
      </c>
      <c r="K40" s="7">
        <v>0</v>
      </c>
      <c r="L40" s="2"/>
    </row>
    <row r="41" spans="1:12" ht="21.75" customHeight="1" outlineLevel="4">
      <c r="A41" s="11" t="s">
        <v>91</v>
      </c>
      <c r="B41" s="12" t="s">
        <v>6</v>
      </c>
      <c r="C41" s="12" t="s">
        <v>17</v>
      </c>
      <c r="D41" s="12" t="s">
        <v>21</v>
      </c>
      <c r="E41" s="12">
        <v>830</v>
      </c>
      <c r="F41" s="13"/>
      <c r="G41" s="14">
        <v>50</v>
      </c>
      <c r="H41" s="9"/>
      <c r="I41" s="7"/>
      <c r="J41" s="7"/>
      <c r="K41" s="7"/>
      <c r="L41" s="2"/>
    </row>
    <row r="42" spans="1:12" ht="20.25" customHeight="1" outlineLevel="5">
      <c r="A42" s="11" t="s">
        <v>58</v>
      </c>
      <c r="B42" s="12" t="s">
        <v>6</v>
      </c>
      <c r="C42" s="12" t="s">
        <v>17</v>
      </c>
      <c r="D42" s="12" t="s">
        <v>21</v>
      </c>
      <c r="E42" s="12" t="s">
        <v>19</v>
      </c>
      <c r="F42" s="13">
        <v>116.3647</v>
      </c>
      <c r="G42" s="14"/>
      <c r="H42" s="9">
        <v>0</v>
      </c>
      <c r="I42" s="7">
        <v>0</v>
      </c>
      <c r="J42" s="7">
        <v>116.3647</v>
      </c>
      <c r="K42" s="7">
        <v>0</v>
      </c>
      <c r="L42" s="2"/>
    </row>
    <row r="43" spans="1:12" ht="63" customHeight="1" outlineLevel="5">
      <c r="A43" s="46" t="s">
        <v>92</v>
      </c>
      <c r="B43" s="12" t="s">
        <v>6</v>
      </c>
      <c r="C43" s="12" t="s">
        <v>17</v>
      </c>
      <c r="D43" s="12">
        <v>9990055490</v>
      </c>
      <c r="E43" s="12"/>
      <c r="F43" s="13"/>
      <c r="G43" s="14">
        <f>G44</f>
        <v>690.5</v>
      </c>
      <c r="H43" s="9"/>
      <c r="I43" s="7"/>
      <c r="J43" s="7"/>
      <c r="K43" s="7"/>
      <c r="L43" s="2"/>
    </row>
    <row r="44" spans="1:12" ht="48.75" customHeight="1" outlineLevel="5">
      <c r="A44" s="46" t="s">
        <v>49</v>
      </c>
      <c r="B44" s="12" t="s">
        <v>6</v>
      </c>
      <c r="C44" s="12" t="s">
        <v>17</v>
      </c>
      <c r="D44" s="12">
        <v>9990055490</v>
      </c>
      <c r="E44" s="12">
        <v>200</v>
      </c>
      <c r="F44" s="13"/>
      <c r="G44" s="14">
        <f>G45</f>
        <v>690.5</v>
      </c>
      <c r="H44" s="9"/>
      <c r="I44" s="7"/>
      <c r="J44" s="7"/>
      <c r="K44" s="7"/>
      <c r="L44" s="2"/>
    </row>
    <row r="45" spans="1:12" ht="62.25" customHeight="1" outlineLevel="5">
      <c r="A45" s="46" t="s">
        <v>50</v>
      </c>
      <c r="B45" s="12" t="s">
        <v>6</v>
      </c>
      <c r="C45" s="12" t="s">
        <v>17</v>
      </c>
      <c r="D45" s="12">
        <v>9990055490</v>
      </c>
      <c r="E45" s="12">
        <v>240</v>
      </c>
      <c r="F45" s="13"/>
      <c r="G45" s="14">
        <v>690.5</v>
      </c>
      <c r="H45" s="9"/>
      <c r="I45" s="7"/>
      <c r="J45" s="7"/>
      <c r="K45" s="7"/>
      <c r="L45" s="2"/>
    </row>
    <row r="46" spans="1:12" ht="18.75" outlineLevel="1">
      <c r="A46" s="11" t="s">
        <v>81</v>
      </c>
      <c r="B46" s="12" t="s">
        <v>6</v>
      </c>
      <c r="C46" s="12" t="s">
        <v>22</v>
      </c>
      <c r="D46" s="12"/>
      <c r="E46" s="12"/>
      <c r="F46" s="13">
        <v>216</v>
      </c>
      <c r="G46" s="14">
        <f>G47</f>
        <v>222.4</v>
      </c>
      <c r="H46" s="9">
        <v>0</v>
      </c>
      <c r="I46" s="7">
        <v>0</v>
      </c>
      <c r="J46" s="7">
        <v>216</v>
      </c>
      <c r="K46" s="7">
        <v>0</v>
      </c>
      <c r="L46" s="2"/>
    </row>
    <row r="47" spans="1:12" ht="18.75" outlineLevel="2">
      <c r="A47" s="11" t="s">
        <v>61</v>
      </c>
      <c r="B47" s="12" t="s">
        <v>6</v>
      </c>
      <c r="C47" s="12" t="s">
        <v>23</v>
      </c>
      <c r="D47" s="12"/>
      <c r="E47" s="12"/>
      <c r="F47" s="13">
        <v>216</v>
      </c>
      <c r="G47" s="14">
        <f>G48</f>
        <v>222.4</v>
      </c>
      <c r="H47" s="9">
        <v>0</v>
      </c>
      <c r="I47" s="7">
        <v>0</v>
      </c>
      <c r="J47" s="7">
        <v>216</v>
      </c>
      <c r="K47" s="7">
        <v>0</v>
      </c>
      <c r="L47" s="2"/>
    </row>
    <row r="48" spans="1:12" ht="58.5" customHeight="1" outlineLevel="3">
      <c r="A48" s="11" t="s">
        <v>82</v>
      </c>
      <c r="B48" s="12" t="s">
        <v>6</v>
      </c>
      <c r="C48" s="12" t="s">
        <v>23</v>
      </c>
      <c r="D48" s="12" t="s">
        <v>24</v>
      </c>
      <c r="E48" s="12"/>
      <c r="F48" s="13">
        <v>216</v>
      </c>
      <c r="G48" s="14">
        <f>G49+G51</f>
        <v>222.4</v>
      </c>
      <c r="H48" s="9">
        <v>0</v>
      </c>
      <c r="I48" s="7">
        <v>0</v>
      </c>
      <c r="J48" s="7">
        <v>216</v>
      </c>
      <c r="K48" s="7">
        <v>0</v>
      </c>
      <c r="L48" s="2"/>
    </row>
    <row r="49" spans="1:12" ht="119.25" customHeight="1" outlineLevel="4">
      <c r="A49" s="11" t="s">
        <v>52</v>
      </c>
      <c r="B49" s="12" t="s">
        <v>6</v>
      </c>
      <c r="C49" s="12" t="s">
        <v>23</v>
      </c>
      <c r="D49" s="12" t="s">
        <v>24</v>
      </c>
      <c r="E49" s="12" t="s">
        <v>11</v>
      </c>
      <c r="F49" s="13">
        <v>195.28</v>
      </c>
      <c r="G49" s="14">
        <f>G50</f>
        <v>213.8</v>
      </c>
      <c r="H49" s="9">
        <v>0</v>
      </c>
      <c r="I49" s="7">
        <v>0</v>
      </c>
      <c r="J49" s="7">
        <v>195.28</v>
      </c>
      <c r="K49" s="7">
        <v>0</v>
      </c>
      <c r="L49" s="2"/>
    </row>
    <row r="50" spans="1:12" ht="41.25" customHeight="1" outlineLevel="5">
      <c r="A50" s="11" t="s">
        <v>76</v>
      </c>
      <c r="B50" s="12" t="s">
        <v>6</v>
      </c>
      <c r="C50" s="12" t="s">
        <v>23</v>
      </c>
      <c r="D50" s="12" t="s">
        <v>24</v>
      </c>
      <c r="E50" s="12" t="s">
        <v>12</v>
      </c>
      <c r="F50" s="13">
        <v>195.28</v>
      </c>
      <c r="G50" s="14">
        <v>213.8</v>
      </c>
      <c r="H50" s="9">
        <v>0</v>
      </c>
      <c r="I50" s="7">
        <v>0</v>
      </c>
      <c r="J50" s="7">
        <v>195.28</v>
      </c>
      <c r="K50" s="7">
        <v>0</v>
      </c>
      <c r="L50" s="2"/>
    </row>
    <row r="51" spans="1:12" ht="66.75" customHeight="1" outlineLevel="4">
      <c r="A51" s="11" t="s">
        <v>49</v>
      </c>
      <c r="B51" s="12" t="s">
        <v>6</v>
      </c>
      <c r="C51" s="12" t="s">
        <v>23</v>
      </c>
      <c r="D51" s="12" t="s">
        <v>24</v>
      </c>
      <c r="E51" s="12" t="s">
        <v>13</v>
      </c>
      <c r="F51" s="13">
        <v>20.72</v>
      </c>
      <c r="G51" s="14">
        <f>G52</f>
        <v>8.6</v>
      </c>
      <c r="H51" s="9">
        <v>0</v>
      </c>
      <c r="I51" s="7">
        <v>0</v>
      </c>
      <c r="J51" s="7">
        <v>20.72</v>
      </c>
      <c r="K51" s="7">
        <v>0</v>
      </c>
      <c r="L51" s="2"/>
    </row>
    <row r="52" spans="1:12" ht="64.5" customHeight="1" outlineLevel="5">
      <c r="A52" s="11" t="s">
        <v>55</v>
      </c>
      <c r="B52" s="12" t="s">
        <v>6</v>
      </c>
      <c r="C52" s="12" t="s">
        <v>23</v>
      </c>
      <c r="D52" s="12" t="s">
        <v>24</v>
      </c>
      <c r="E52" s="12" t="s">
        <v>14</v>
      </c>
      <c r="F52" s="13">
        <v>20.72</v>
      </c>
      <c r="G52" s="14">
        <v>8.6</v>
      </c>
      <c r="H52" s="9">
        <v>0</v>
      </c>
      <c r="I52" s="7">
        <v>0</v>
      </c>
      <c r="J52" s="7">
        <v>20.72</v>
      </c>
      <c r="K52" s="7">
        <v>0</v>
      </c>
      <c r="L52" s="2"/>
    </row>
    <row r="53" spans="1:12" ht="64.5" customHeight="1" outlineLevel="5">
      <c r="A53" s="47" t="s">
        <v>93</v>
      </c>
      <c r="B53" s="12" t="s">
        <v>6</v>
      </c>
      <c r="C53" s="48" t="s">
        <v>96</v>
      </c>
      <c r="D53" s="12"/>
      <c r="E53" s="12"/>
      <c r="F53" s="13"/>
      <c r="G53" s="14">
        <f>G54</f>
        <v>158.12299999999999</v>
      </c>
      <c r="H53" s="9"/>
      <c r="I53" s="7"/>
      <c r="J53" s="7"/>
      <c r="K53" s="7"/>
      <c r="L53" s="2"/>
    </row>
    <row r="54" spans="1:12" ht="64.5" customHeight="1" outlineLevel="5">
      <c r="A54" s="47" t="s">
        <v>94</v>
      </c>
      <c r="B54" s="12" t="s">
        <v>6</v>
      </c>
      <c r="C54" s="48" t="s">
        <v>96</v>
      </c>
      <c r="D54" s="12">
        <v>9990026350</v>
      </c>
      <c r="E54" s="12"/>
      <c r="F54" s="13"/>
      <c r="G54" s="14">
        <f>G55</f>
        <v>158.12299999999999</v>
      </c>
      <c r="H54" s="9"/>
      <c r="I54" s="7"/>
      <c r="J54" s="7"/>
      <c r="K54" s="7"/>
      <c r="L54" s="2"/>
    </row>
    <row r="55" spans="1:12" ht="64.5" customHeight="1" outlineLevel="5">
      <c r="A55" s="46" t="s">
        <v>50</v>
      </c>
      <c r="B55" s="12" t="s">
        <v>6</v>
      </c>
      <c r="C55" s="48" t="s">
        <v>96</v>
      </c>
      <c r="D55" s="12">
        <v>9990026350</v>
      </c>
      <c r="E55" s="12">
        <v>200</v>
      </c>
      <c r="F55" s="13"/>
      <c r="G55" s="14">
        <f>G56</f>
        <v>158.12299999999999</v>
      </c>
      <c r="H55" s="9"/>
      <c r="I55" s="7"/>
      <c r="J55" s="7"/>
      <c r="K55" s="7"/>
      <c r="L55" s="2"/>
    </row>
    <row r="56" spans="1:12" ht="64.5" customHeight="1" outlineLevel="5">
      <c r="A56" s="47" t="s">
        <v>95</v>
      </c>
      <c r="B56" s="12" t="s">
        <v>6</v>
      </c>
      <c r="C56" s="48" t="s">
        <v>96</v>
      </c>
      <c r="D56" s="12">
        <v>9990026350</v>
      </c>
      <c r="E56" s="12">
        <v>240</v>
      </c>
      <c r="F56" s="13"/>
      <c r="G56" s="14">
        <v>158.12299999999999</v>
      </c>
      <c r="H56" s="9"/>
      <c r="I56" s="7"/>
      <c r="J56" s="7"/>
      <c r="K56" s="7"/>
      <c r="L56" s="2"/>
    </row>
    <row r="57" spans="1:12" ht="24.75" customHeight="1" outlineLevel="1">
      <c r="A57" s="11" t="s">
        <v>83</v>
      </c>
      <c r="B57" s="12" t="s">
        <v>6</v>
      </c>
      <c r="C57" s="12" t="s">
        <v>25</v>
      </c>
      <c r="D57" s="12"/>
      <c r="E57" s="12"/>
      <c r="F57" s="13">
        <v>1395.0908999999999</v>
      </c>
      <c r="G57" s="14">
        <f>G58</f>
        <v>1847.9755899999998</v>
      </c>
      <c r="H57" s="9">
        <v>0</v>
      </c>
      <c r="I57" s="7">
        <v>0</v>
      </c>
      <c r="J57" s="7">
        <v>1395.0908999999999</v>
      </c>
      <c r="K57" s="7">
        <v>0</v>
      </c>
      <c r="L57" s="2"/>
    </row>
    <row r="58" spans="1:12" ht="29.25" customHeight="1" outlineLevel="2">
      <c r="A58" s="11" t="s">
        <v>62</v>
      </c>
      <c r="B58" s="12" t="s">
        <v>6</v>
      </c>
      <c r="C58" s="12" t="s">
        <v>26</v>
      </c>
      <c r="D58" s="12"/>
      <c r="E58" s="12"/>
      <c r="F58" s="13">
        <v>1395.0908999999999</v>
      </c>
      <c r="G58" s="14">
        <f>G62+G65+G71+G77+G59+G68+G74</f>
        <v>1847.9755899999998</v>
      </c>
      <c r="H58" s="9">
        <v>0</v>
      </c>
      <c r="I58" s="7">
        <v>0</v>
      </c>
      <c r="J58" s="7">
        <v>1395.0908999999999</v>
      </c>
      <c r="K58" s="7">
        <v>0</v>
      </c>
      <c r="L58" s="2"/>
    </row>
    <row r="59" spans="1:12" ht="50.25" customHeight="1" outlineLevel="2">
      <c r="A59" s="49" t="s">
        <v>97</v>
      </c>
      <c r="B59" s="12" t="s">
        <v>6</v>
      </c>
      <c r="C59" s="12" t="s">
        <v>26</v>
      </c>
      <c r="D59" s="12">
        <v>9990027350</v>
      </c>
      <c r="E59" s="12"/>
      <c r="F59" s="13"/>
      <c r="G59" s="14">
        <f>G60</f>
        <v>392.27300000000002</v>
      </c>
      <c r="H59" s="9"/>
      <c r="I59" s="7"/>
      <c r="J59" s="7"/>
      <c r="K59" s="7"/>
      <c r="L59" s="2"/>
    </row>
    <row r="60" spans="1:12" ht="46.5" customHeight="1" outlineLevel="2">
      <c r="A60" s="46" t="s">
        <v>49</v>
      </c>
      <c r="B60" s="12" t="s">
        <v>6</v>
      </c>
      <c r="C60" s="12" t="s">
        <v>26</v>
      </c>
      <c r="D60" s="12">
        <v>9990027350</v>
      </c>
      <c r="E60" s="12">
        <v>200</v>
      </c>
      <c r="F60" s="13"/>
      <c r="G60" s="14">
        <f>G61</f>
        <v>392.27300000000002</v>
      </c>
      <c r="H60" s="9"/>
      <c r="I60" s="7"/>
      <c r="J60" s="7"/>
      <c r="K60" s="7"/>
      <c r="L60" s="2"/>
    </row>
    <row r="61" spans="1:12" ht="66.75" customHeight="1" outlineLevel="2">
      <c r="A61" s="46" t="s">
        <v>50</v>
      </c>
      <c r="B61" s="12" t="s">
        <v>6</v>
      </c>
      <c r="C61" s="12" t="s">
        <v>26</v>
      </c>
      <c r="D61" s="12">
        <v>9990027350</v>
      </c>
      <c r="E61" s="12">
        <v>240</v>
      </c>
      <c r="F61" s="13"/>
      <c r="G61" s="14">
        <v>392.27300000000002</v>
      </c>
      <c r="H61" s="9"/>
      <c r="I61" s="7"/>
      <c r="J61" s="7"/>
      <c r="K61" s="7"/>
      <c r="L61" s="2"/>
    </row>
    <row r="62" spans="1:12" ht="60.75" customHeight="1" outlineLevel="3">
      <c r="A62" s="11" t="s">
        <v>64</v>
      </c>
      <c r="B62" s="12" t="s">
        <v>6</v>
      </c>
      <c r="C62" s="12" t="s">
        <v>26</v>
      </c>
      <c r="D62" s="12" t="s">
        <v>27</v>
      </c>
      <c r="E62" s="12" t="s">
        <v>7</v>
      </c>
      <c r="F62" s="13">
        <v>359.94499999999999</v>
      </c>
      <c r="G62" s="14">
        <f>G63</f>
        <v>640.89729</v>
      </c>
      <c r="H62" s="9">
        <v>0</v>
      </c>
      <c r="I62" s="7">
        <v>0</v>
      </c>
      <c r="J62" s="7">
        <v>359.94499999999999</v>
      </c>
      <c r="K62" s="7">
        <v>0</v>
      </c>
      <c r="L62" s="2"/>
    </row>
    <row r="63" spans="1:12" ht="63" customHeight="1" outlineLevel="4">
      <c r="A63" s="11" t="s">
        <v>63</v>
      </c>
      <c r="B63" s="12" t="s">
        <v>6</v>
      </c>
      <c r="C63" s="12" t="s">
        <v>26</v>
      </c>
      <c r="D63" s="12" t="s">
        <v>27</v>
      </c>
      <c r="E63" s="12" t="s">
        <v>13</v>
      </c>
      <c r="F63" s="13">
        <v>359.94499999999999</v>
      </c>
      <c r="G63" s="14">
        <f>G64</f>
        <v>640.89729</v>
      </c>
      <c r="H63" s="9">
        <v>0</v>
      </c>
      <c r="I63" s="7">
        <v>0</v>
      </c>
      <c r="J63" s="7">
        <v>359.94499999999999</v>
      </c>
      <c r="K63" s="7">
        <v>0</v>
      </c>
      <c r="L63" s="2"/>
    </row>
    <row r="64" spans="1:12" ht="59.25" customHeight="1" outlineLevel="5">
      <c r="A64" s="11" t="s">
        <v>50</v>
      </c>
      <c r="B64" s="12" t="s">
        <v>6</v>
      </c>
      <c r="C64" s="12" t="s">
        <v>26</v>
      </c>
      <c r="D64" s="12" t="s">
        <v>27</v>
      </c>
      <c r="E64" s="12" t="s">
        <v>14</v>
      </c>
      <c r="F64" s="13">
        <v>359.94499999999999</v>
      </c>
      <c r="G64" s="14">
        <v>640.89729</v>
      </c>
      <c r="H64" s="9">
        <v>0</v>
      </c>
      <c r="I64" s="7">
        <v>0</v>
      </c>
      <c r="J64" s="7">
        <v>359.94499999999999</v>
      </c>
      <c r="K64" s="7">
        <v>0</v>
      </c>
      <c r="L64" s="2"/>
    </row>
    <row r="65" spans="1:12" ht="59.25" customHeight="1" outlineLevel="3">
      <c r="A65" s="11" t="s">
        <v>75</v>
      </c>
      <c r="B65" s="12" t="s">
        <v>6</v>
      </c>
      <c r="C65" s="12" t="s">
        <v>26</v>
      </c>
      <c r="D65" s="12" t="s">
        <v>28</v>
      </c>
      <c r="E65" s="12"/>
      <c r="F65" s="13">
        <v>435.81</v>
      </c>
      <c r="G65" s="14">
        <f>G66</f>
        <v>260</v>
      </c>
      <c r="H65" s="9">
        <v>0</v>
      </c>
      <c r="I65" s="7">
        <v>0</v>
      </c>
      <c r="J65" s="7">
        <v>435.81</v>
      </c>
      <c r="K65" s="7">
        <v>0</v>
      </c>
      <c r="L65" s="2"/>
    </row>
    <row r="66" spans="1:12" ht="65.25" customHeight="1" outlineLevel="4">
      <c r="A66" s="11" t="s">
        <v>49</v>
      </c>
      <c r="B66" s="12" t="s">
        <v>6</v>
      </c>
      <c r="C66" s="12" t="s">
        <v>26</v>
      </c>
      <c r="D66" s="12" t="s">
        <v>28</v>
      </c>
      <c r="E66" s="12" t="s">
        <v>13</v>
      </c>
      <c r="F66" s="13">
        <v>435.81</v>
      </c>
      <c r="G66" s="14">
        <f>G67</f>
        <v>260</v>
      </c>
      <c r="H66" s="9">
        <v>0</v>
      </c>
      <c r="I66" s="7">
        <v>0</v>
      </c>
      <c r="J66" s="7">
        <v>435.81</v>
      </c>
      <c r="K66" s="7">
        <v>0</v>
      </c>
      <c r="L66" s="2"/>
    </row>
    <row r="67" spans="1:12" ht="63.75" customHeight="1" outlineLevel="5">
      <c r="A67" s="11" t="s">
        <v>50</v>
      </c>
      <c r="B67" s="12" t="s">
        <v>6</v>
      </c>
      <c r="C67" s="12" t="s">
        <v>26</v>
      </c>
      <c r="D67" s="12" t="s">
        <v>28</v>
      </c>
      <c r="E67" s="12" t="s">
        <v>14</v>
      </c>
      <c r="F67" s="13">
        <v>435.81</v>
      </c>
      <c r="G67" s="14">
        <v>260</v>
      </c>
      <c r="H67" s="9">
        <v>0</v>
      </c>
      <c r="I67" s="7">
        <v>0</v>
      </c>
      <c r="J67" s="7">
        <v>435.81</v>
      </c>
      <c r="K67" s="7">
        <v>0</v>
      </c>
      <c r="L67" s="2"/>
    </row>
    <row r="68" spans="1:12" ht="63.75" customHeight="1" outlineLevel="5">
      <c r="A68" s="49" t="s">
        <v>98</v>
      </c>
      <c r="B68" s="12" t="s">
        <v>6</v>
      </c>
      <c r="C68" s="12" t="s">
        <v>26</v>
      </c>
      <c r="D68" s="12">
        <v>9990027550</v>
      </c>
      <c r="E68" s="12"/>
      <c r="F68" s="13"/>
      <c r="G68" s="14">
        <f>G69</f>
        <v>7.9269999999999996</v>
      </c>
      <c r="H68" s="9"/>
      <c r="I68" s="7"/>
      <c r="J68" s="7"/>
      <c r="K68" s="7"/>
      <c r="L68" s="2"/>
    </row>
    <row r="69" spans="1:12" ht="63.75" customHeight="1" outlineLevel="5">
      <c r="A69" s="46" t="s">
        <v>49</v>
      </c>
      <c r="B69" s="12" t="s">
        <v>6</v>
      </c>
      <c r="C69" s="12" t="s">
        <v>26</v>
      </c>
      <c r="D69" s="12">
        <v>9990027550</v>
      </c>
      <c r="E69" s="12">
        <v>200</v>
      </c>
      <c r="F69" s="13"/>
      <c r="G69" s="14">
        <f>G70</f>
        <v>7.9269999999999996</v>
      </c>
      <c r="H69" s="9"/>
      <c r="I69" s="7"/>
      <c r="J69" s="7"/>
      <c r="K69" s="7"/>
      <c r="L69" s="2"/>
    </row>
    <row r="70" spans="1:12" ht="63.75" customHeight="1" outlineLevel="5">
      <c r="A70" s="46" t="s">
        <v>50</v>
      </c>
      <c r="B70" s="12" t="s">
        <v>6</v>
      </c>
      <c r="C70" s="12" t="s">
        <v>26</v>
      </c>
      <c r="D70" s="12">
        <v>9990027550</v>
      </c>
      <c r="E70" s="12">
        <v>240</v>
      </c>
      <c r="F70" s="13"/>
      <c r="G70" s="14">
        <v>7.9269999999999996</v>
      </c>
      <c r="H70" s="9"/>
      <c r="I70" s="7"/>
      <c r="J70" s="7"/>
      <c r="K70" s="7"/>
      <c r="L70" s="2"/>
    </row>
    <row r="71" spans="1:12" ht="60" customHeight="1" outlineLevel="3">
      <c r="A71" s="11" t="s">
        <v>65</v>
      </c>
      <c r="B71" s="12" t="s">
        <v>6</v>
      </c>
      <c r="C71" s="12" t="s">
        <v>26</v>
      </c>
      <c r="D71" s="12" t="s">
        <v>29</v>
      </c>
      <c r="E71" s="12" t="s">
        <v>7</v>
      </c>
      <c r="F71" s="13">
        <v>29.335899999999999</v>
      </c>
      <c r="G71" s="14">
        <f>G72</f>
        <v>28.378299999999999</v>
      </c>
      <c r="H71" s="9">
        <v>0</v>
      </c>
      <c r="I71" s="7">
        <v>0</v>
      </c>
      <c r="J71" s="7">
        <v>29.335899999999999</v>
      </c>
      <c r="K71" s="7">
        <v>0</v>
      </c>
      <c r="L71" s="2"/>
    </row>
    <row r="72" spans="1:12" ht="66.75" customHeight="1" outlineLevel="4">
      <c r="A72" s="11" t="s">
        <v>63</v>
      </c>
      <c r="B72" s="12" t="s">
        <v>6</v>
      </c>
      <c r="C72" s="12" t="s">
        <v>26</v>
      </c>
      <c r="D72" s="12" t="s">
        <v>29</v>
      </c>
      <c r="E72" s="12" t="s">
        <v>13</v>
      </c>
      <c r="F72" s="13">
        <v>29.335899999999999</v>
      </c>
      <c r="G72" s="14">
        <f>G73</f>
        <v>28.378299999999999</v>
      </c>
      <c r="H72" s="9">
        <v>0</v>
      </c>
      <c r="I72" s="7">
        <v>0</v>
      </c>
      <c r="J72" s="7">
        <v>29.335899999999999</v>
      </c>
      <c r="K72" s="7">
        <v>0</v>
      </c>
      <c r="L72" s="2"/>
    </row>
    <row r="73" spans="1:12" ht="63" customHeight="1" outlineLevel="5">
      <c r="A73" s="11" t="s">
        <v>50</v>
      </c>
      <c r="B73" s="12" t="s">
        <v>6</v>
      </c>
      <c r="C73" s="12" t="s">
        <v>26</v>
      </c>
      <c r="D73" s="12" t="s">
        <v>29</v>
      </c>
      <c r="E73" s="12" t="s">
        <v>14</v>
      </c>
      <c r="F73" s="13">
        <v>29.335899999999999</v>
      </c>
      <c r="G73" s="14">
        <v>28.378299999999999</v>
      </c>
      <c r="H73" s="9">
        <v>0</v>
      </c>
      <c r="I73" s="7">
        <v>0</v>
      </c>
      <c r="J73" s="7">
        <v>29.335899999999999</v>
      </c>
      <c r="K73" s="7">
        <v>0</v>
      </c>
      <c r="L73" s="2"/>
    </row>
    <row r="74" spans="1:12" ht="63" customHeight="1" outlineLevel="5">
      <c r="A74" s="46" t="s">
        <v>92</v>
      </c>
      <c r="B74" s="12" t="s">
        <v>6</v>
      </c>
      <c r="C74" s="12" t="s">
        <v>26</v>
      </c>
      <c r="D74" s="12">
        <v>9990055490</v>
      </c>
      <c r="E74" s="12"/>
      <c r="F74" s="13"/>
      <c r="G74" s="14">
        <f>G75</f>
        <v>518.5</v>
      </c>
      <c r="H74" s="9"/>
      <c r="I74" s="7"/>
      <c r="J74" s="7"/>
      <c r="K74" s="7"/>
      <c r="L74" s="2"/>
    </row>
    <row r="75" spans="1:12" ht="63" customHeight="1" outlineLevel="5">
      <c r="A75" s="46" t="s">
        <v>49</v>
      </c>
      <c r="B75" s="12" t="s">
        <v>6</v>
      </c>
      <c r="C75" s="12" t="s">
        <v>26</v>
      </c>
      <c r="D75" s="12">
        <v>9990055490</v>
      </c>
      <c r="E75" s="12">
        <v>200</v>
      </c>
      <c r="F75" s="13"/>
      <c r="G75" s="14">
        <f>G76</f>
        <v>518.5</v>
      </c>
      <c r="H75" s="9"/>
      <c r="I75" s="7"/>
      <c r="J75" s="7"/>
      <c r="K75" s="7"/>
      <c r="L75" s="2"/>
    </row>
    <row r="76" spans="1:12" ht="63" customHeight="1" outlineLevel="5">
      <c r="A76" s="46" t="s">
        <v>50</v>
      </c>
      <c r="B76" s="12" t="s">
        <v>6</v>
      </c>
      <c r="C76" s="12" t="s">
        <v>26</v>
      </c>
      <c r="D76" s="12">
        <v>9990055490</v>
      </c>
      <c r="E76" s="12">
        <v>240</v>
      </c>
      <c r="F76" s="13"/>
      <c r="G76" s="14">
        <v>518.5</v>
      </c>
      <c r="H76" s="9"/>
      <c r="I76" s="7"/>
      <c r="J76" s="7"/>
      <c r="K76" s="7"/>
      <c r="L76" s="2"/>
    </row>
    <row r="77" spans="1:12" ht="56.25" hidden="1" outlineLevel="3">
      <c r="A77" s="11" t="s">
        <v>66</v>
      </c>
      <c r="B77" s="12" t="s">
        <v>6</v>
      </c>
      <c r="C77" s="12" t="s">
        <v>26</v>
      </c>
      <c r="D77" s="12" t="s">
        <v>30</v>
      </c>
      <c r="E77" s="12"/>
      <c r="F77" s="13">
        <v>570</v>
      </c>
      <c r="G77" s="14">
        <f>G78</f>
        <v>0</v>
      </c>
      <c r="H77" s="9">
        <v>0</v>
      </c>
      <c r="I77" s="7">
        <v>0</v>
      </c>
      <c r="J77" s="7">
        <v>570</v>
      </c>
      <c r="K77" s="7">
        <v>0</v>
      </c>
      <c r="L77" s="2"/>
    </row>
    <row r="78" spans="1:12" ht="37.5" hidden="1" outlineLevel="4">
      <c r="A78" s="11" t="s">
        <v>49</v>
      </c>
      <c r="B78" s="12" t="s">
        <v>6</v>
      </c>
      <c r="C78" s="12" t="s">
        <v>26</v>
      </c>
      <c r="D78" s="12" t="s">
        <v>30</v>
      </c>
      <c r="E78" s="12" t="s">
        <v>13</v>
      </c>
      <c r="F78" s="13">
        <v>570</v>
      </c>
      <c r="G78" s="14">
        <f>G79</f>
        <v>0</v>
      </c>
      <c r="H78" s="9">
        <v>0</v>
      </c>
      <c r="I78" s="7">
        <v>0</v>
      </c>
      <c r="J78" s="7">
        <v>570</v>
      </c>
      <c r="K78" s="7">
        <v>0</v>
      </c>
      <c r="L78" s="2"/>
    </row>
    <row r="79" spans="1:12" ht="61.5" hidden="1" customHeight="1" outlineLevel="5">
      <c r="A79" s="11" t="s">
        <v>55</v>
      </c>
      <c r="B79" s="12" t="s">
        <v>6</v>
      </c>
      <c r="C79" s="12" t="s">
        <v>26</v>
      </c>
      <c r="D79" s="12" t="s">
        <v>30</v>
      </c>
      <c r="E79" s="12" t="s">
        <v>14</v>
      </c>
      <c r="F79" s="13">
        <v>570</v>
      </c>
      <c r="G79" s="14"/>
      <c r="H79" s="9">
        <v>0</v>
      </c>
      <c r="I79" s="7">
        <v>0</v>
      </c>
      <c r="J79" s="7">
        <v>570</v>
      </c>
      <c r="K79" s="7">
        <v>0</v>
      </c>
      <c r="L79" s="2"/>
    </row>
    <row r="80" spans="1:12" ht="48" customHeight="1" outlineLevel="5">
      <c r="A80" s="50" t="s">
        <v>99</v>
      </c>
      <c r="B80" s="12" t="s">
        <v>6</v>
      </c>
      <c r="C80" s="48" t="s">
        <v>102</v>
      </c>
      <c r="D80" s="12"/>
      <c r="E80" s="12"/>
      <c r="F80" s="13"/>
      <c r="G80" s="14">
        <f>G81+G84+G87</f>
        <v>467.72300000000001</v>
      </c>
      <c r="H80" s="9"/>
      <c r="I80" s="7"/>
      <c r="J80" s="7"/>
      <c r="K80" s="7"/>
      <c r="L80" s="2"/>
    </row>
    <row r="81" spans="1:12" ht="49.5" customHeight="1" outlineLevel="5">
      <c r="A81" s="50" t="s">
        <v>59</v>
      </c>
      <c r="B81" s="12" t="s">
        <v>6</v>
      </c>
      <c r="C81" s="48" t="s">
        <v>102</v>
      </c>
      <c r="D81" s="12">
        <v>9990026100</v>
      </c>
      <c r="E81" s="12"/>
      <c r="F81" s="13"/>
      <c r="G81" s="14">
        <f>G82</f>
        <v>220</v>
      </c>
      <c r="H81" s="9"/>
      <c r="I81" s="7"/>
      <c r="J81" s="7"/>
      <c r="K81" s="7"/>
      <c r="L81" s="2"/>
    </row>
    <row r="82" spans="1:12" ht="51.75" customHeight="1" outlineLevel="5">
      <c r="A82" s="46" t="s">
        <v>49</v>
      </c>
      <c r="B82" s="12" t="s">
        <v>6</v>
      </c>
      <c r="C82" s="48" t="s">
        <v>102</v>
      </c>
      <c r="D82" s="12">
        <v>9990026100</v>
      </c>
      <c r="E82" s="12">
        <v>200</v>
      </c>
      <c r="F82" s="13"/>
      <c r="G82" s="14">
        <f>G83</f>
        <v>220</v>
      </c>
      <c r="H82" s="9"/>
      <c r="I82" s="7"/>
      <c r="J82" s="7"/>
      <c r="K82" s="7"/>
      <c r="L82" s="2"/>
    </row>
    <row r="83" spans="1:12" ht="61.5" customHeight="1" outlineLevel="5">
      <c r="A83" s="46" t="s">
        <v>50</v>
      </c>
      <c r="B83" s="12" t="s">
        <v>6</v>
      </c>
      <c r="C83" s="48" t="s">
        <v>102</v>
      </c>
      <c r="D83" s="12">
        <v>9990026100</v>
      </c>
      <c r="E83" s="12">
        <v>240</v>
      </c>
      <c r="F83" s="13"/>
      <c r="G83" s="14">
        <v>220</v>
      </c>
      <c r="H83" s="9"/>
      <c r="I83" s="7"/>
      <c r="J83" s="7"/>
      <c r="K83" s="7"/>
      <c r="L83" s="2"/>
    </row>
    <row r="84" spans="1:12" ht="112.5" customHeight="1" outlineLevel="5">
      <c r="A84" s="51" t="s">
        <v>100</v>
      </c>
      <c r="B84" s="12" t="s">
        <v>6</v>
      </c>
      <c r="C84" s="48" t="s">
        <v>102</v>
      </c>
      <c r="D84" s="12" t="s">
        <v>103</v>
      </c>
      <c r="E84" s="12"/>
      <c r="F84" s="13"/>
      <c r="G84" s="14">
        <f>G85</f>
        <v>212.72300000000001</v>
      </c>
      <c r="H84" s="9"/>
      <c r="I84" s="7"/>
      <c r="J84" s="7"/>
      <c r="K84" s="7"/>
      <c r="L84" s="2"/>
    </row>
    <row r="85" spans="1:12" ht="48.75" customHeight="1" outlineLevel="5">
      <c r="A85" s="46" t="s">
        <v>49</v>
      </c>
      <c r="B85" s="12" t="s">
        <v>6</v>
      </c>
      <c r="C85" s="48" t="s">
        <v>102</v>
      </c>
      <c r="D85" s="12" t="s">
        <v>103</v>
      </c>
      <c r="E85" s="12">
        <v>200</v>
      </c>
      <c r="F85" s="13"/>
      <c r="G85" s="14">
        <f>G86</f>
        <v>212.72300000000001</v>
      </c>
      <c r="H85" s="9"/>
      <c r="I85" s="7"/>
      <c r="J85" s="7"/>
      <c r="K85" s="7"/>
      <c r="L85" s="2"/>
    </row>
    <row r="86" spans="1:12" ht="61.5" customHeight="1" outlineLevel="5">
      <c r="A86" s="46" t="s">
        <v>50</v>
      </c>
      <c r="B86" s="12" t="s">
        <v>6</v>
      </c>
      <c r="C86" s="48" t="s">
        <v>102</v>
      </c>
      <c r="D86" s="12" t="s">
        <v>103</v>
      </c>
      <c r="E86" s="12">
        <v>240</v>
      </c>
      <c r="F86" s="13"/>
      <c r="G86" s="14">
        <v>212.72300000000001</v>
      </c>
      <c r="H86" s="9"/>
      <c r="I86" s="7"/>
      <c r="J86" s="7"/>
      <c r="K86" s="7"/>
      <c r="L86" s="2"/>
    </row>
    <row r="87" spans="1:12" ht="61.5" customHeight="1" outlineLevel="5">
      <c r="A87" s="51" t="s">
        <v>101</v>
      </c>
      <c r="B87" s="12" t="s">
        <v>6</v>
      </c>
      <c r="C87" s="48" t="s">
        <v>102</v>
      </c>
      <c r="D87" s="12" t="s">
        <v>104</v>
      </c>
      <c r="E87" s="12"/>
      <c r="F87" s="13"/>
      <c r="G87" s="14">
        <f>G88</f>
        <v>35</v>
      </c>
      <c r="H87" s="9"/>
      <c r="I87" s="7"/>
      <c r="J87" s="7"/>
      <c r="K87" s="7"/>
      <c r="L87" s="2"/>
    </row>
    <row r="88" spans="1:12" ht="61.5" customHeight="1" outlineLevel="5">
      <c r="A88" s="46" t="s">
        <v>49</v>
      </c>
      <c r="B88" s="12" t="s">
        <v>6</v>
      </c>
      <c r="C88" s="48" t="s">
        <v>102</v>
      </c>
      <c r="D88" s="12" t="s">
        <v>104</v>
      </c>
      <c r="E88" s="12">
        <v>200</v>
      </c>
      <c r="F88" s="13"/>
      <c r="G88" s="14">
        <f>G89</f>
        <v>35</v>
      </c>
      <c r="H88" s="9"/>
      <c r="I88" s="7"/>
      <c r="J88" s="7"/>
      <c r="K88" s="7"/>
      <c r="L88" s="2"/>
    </row>
    <row r="89" spans="1:12" ht="61.5" customHeight="1" outlineLevel="5">
      <c r="A89" s="46" t="s">
        <v>50</v>
      </c>
      <c r="B89" s="12" t="s">
        <v>6</v>
      </c>
      <c r="C89" s="48" t="s">
        <v>102</v>
      </c>
      <c r="D89" s="12" t="s">
        <v>104</v>
      </c>
      <c r="E89" s="12">
        <v>240</v>
      </c>
      <c r="F89" s="13"/>
      <c r="G89" s="14">
        <v>35</v>
      </c>
      <c r="H89" s="9"/>
      <c r="I89" s="7"/>
      <c r="J89" s="7"/>
      <c r="K89" s="7"/>
      <c r="L89" s="2"/>
    </row>
    <row r="90" spans="1:12" ht="27" customHeight="1" outlineLevel="1">
      <c r="A90" s="11" t="s">
        <v>84</v>
      </c>
      <c r="B90" s="12" t="s">
        <v>6</v>
      </c>
      <c r="C90" s="12" t="s">
        <v>31</v>
      </c>
      <c r="D90" s="12"/>
      <c r="E90" s="12"/>
      <c r="F90" s="13">
        <v>929.60709999999995</v>
      </c>
      <c r="G90" s="14">
        <f>G91+G95</f>
        <v>2411.5227800000002</v>
      </c>
      <c r="H90" s="9">
        <v>0</v>
      </c>
      <c r="I90" s="7">
        <v>0</v>
      </c>
      <c r="J90" s="7">
        <v>929.60479999999995</v>
      </c>
      <c r="K90" s="7">
        <v>0</v>
      </c>
      <c r="L90" s="2"/>
    </row>
    <row r="91" spans="1:12" ht="18.75" outlineLevel="2">
      <c r="A91" s="11" t="s">
        <v>67</v>
      </c>
      <c r="B91" s="12" t="s">
        <v>6</v>
      </c>
      <c r="C91" s="12" t="s">
        <v>32</v>
      </c>
      <c r="D91" s="12"/>
      <c r="E91" s="12"/>
      <c r="F91" s="13">
        <v>518.77160000000003</v>
      </c>
      <c r="G91" s="14">
        <f>G92</f>
        <v>149.14644999999999</v>
      </c>
      <c r="H91" s="9">
        <v>0</v>
      </c>
      <c r="I91" s="7">
        <v>0</v>
      </c>
      <c r="J91" s="7">
        <v>518.77160000000003</v>
      </c>
      <c r="K91" s="7">
        <v>0</v>
      </c>
      <c r="L91" s="2"/>
    </row>
    <row r="92" spans="1:12" ht="40.5" customHeight="1" outlineLevel="3">
      <c r="A92" s="11" t="s">
        <v>68</v>
      </c>
      <c r="B92" s="12" t="s">
        <v>6</v>
      </c>
      <c r="C92" s="12" t="s">
        <v>32</v>
      </c>
      <c r="D92" s="12" t="s">
        <v>33</v>
      </c>
      <c r="E92" s="12"/>
      <c r="F92" s="13">
        <v>518.77160000000003</v>
      </c>
      <c r="G92" s="14">
        <f>G93</f>
        <v>149.14644999999999</v>
      </c>
      <c r="H92" s="9">
        <v>0</v>
      </c>
      <c r="I92" s="7">
        <v>0</v>
      </c>
      <c r="J92" s="7">
        <v>518.77160000000003</v>
      </c>
      <c r="K92" s="7">
        <v>0</v>
      </c>
      <c r="L92" s="2"/>
    </row>
    <row r="93" spans="1:12" ht="60.75" customHeight="1" outlineLevel="4">
      <c r="A93" s="11" t="s">
        <v>49</v>
      </c>
      <c r="B93" s="12" t="s">
        <v>6</v>
      </c>
      <c r="C93" s="12" t="s">
        <v>32</v>
      </c>
      <c r="D93" s="12" t="s">
        <v>33</v>
      </c>
      <c r="E93" s="12" t="s">
        <v>13</v>
      </c>
      <c r="F93" s="13">
        <v>518.77160000000003</v>
      </c>
      <c r="G93" s="14">
        <f>G94</f>
        <v>149.14644999999999</v>
      </c>
      <c r="H93" s="9">
        <v>0</v>
      </c>
      <c r="I93" s="7">
        <v>0</v>
      </c>
      <c r="J93" s="7">
        <v>518.77160000000003</v>
      </c>
      <c r="K93" s="7">
        <v>0</v>
      </c>
      <c r="L93" s="2"/>
    </row>
    <row r="94" spans="1:12" ht="63.75" customHeight="1" outlineLevel="5">
      <c r="A94" s="11" t="s">
        <v>50</v>
      </c>
      <c r="B94" s="12" t="s">
        <v>6</v>
      </c>
      <c r="C94" s="12" t="s">
        <v>32</v>
      </c>
      <c r="D94" s="12" t="s">
        <v>33</v>
      </c>
      <c r="E94" s="12" t="s">
        <v>14</v>
      </c>
      <c r="F94" s="13">
        <v>518.77160000000003</v>
      </c>
      <c r="G94" s="14">
        <v>149.14644999999999</v>
      </c>
      <c r="H94" s="9">
        <v>0</v>
      </c>
      <c r="I94" s="7">
        <v>0</v>
      </c>
      <c r="J94" s="7">
        <v>518.77160000000003</v>
      </c>
      <c r="K94" s="7">
        <v>0</v>
      </c>
      <c r="L94" s="2"/>
    </row>
    <row r="95" spans="1:12" ht="18.75" outlineLevel="2">
      <c r="A95" s="11" t="s">
        <v>69</v>
      </c>
      <c r="B95" s="12" t="s">
        <v>6</v>
      </c>
      <c r="C95" s="12" t="s">
        <v>34</v>
      </c>
      <c r="D95" s="12"/>
      <c r="E95" s="12"/>
      <c r="F95" s="13">
        <v>410.83550000000002</v>
      </c>
      <c r="G95" s="14">
        <f>G96+G102+G108+G99+G105+G111+G114+G117+G120</f>
        <v>2262.3763300000001</v>
      </c>
      <c r="H95" s="9">
        <v>0</v>
      </c>
      <c r="I95" s="7">
        <v>0</v>
      </c>
      <c r="J95" s="7">
        <v>410.83319999999998</v>
      </c>
      <c r="K95" s="7">
        <v>0</v>
      </c>
      <c r="L95" s="2"/>
    </row>
    <row r="96" spans="1:12" ht="24" customHeight="1" outlineLevel="3">
      <c r="A96" s="11" t="s">
        <v>85</v>
      </c>
      <c r="B96" s="12" t="s">
        <v>6</v>
      </c>
      <c r="C96" s="12" t="s">
        <v>34</v>
      </c>
      <c r="D96" s="12" t="s">
        <v>35</v>
      </c>
      <c r="E96" s="12"/>
      <c r="F96" s="13">
        <v>204.5204</v>
      </c>
      <c r="G96" s="14">
        <f>G97</f>
        <v>950.49432999999999</v>
      </c>
      <c r="H96" s="9">
        <v>0</v>
      </c>
      <c r="I96" s="7">
        <v>0</v>
      </c>
      <c r="J96" s="7">
        <v>204.5204</v>
      </c>
      <c r="K96" s="7">
        <v>0</v>
      </c>
      <c r="L96" s="2"/>
    </row>
    <row r="97" spans="1:12" ht="63.75" customHeight="1" outlineLevel="4">
      <c r="A97" s="11" t="s">
        <v>49</v>
      </c>
      <c r="B97" s="12" t="s">
        <v>6</v>
      </c>
      <c r="C97" s="12" t="s">
        <v>34</v>
      </c>
      <c r="D97" s="12" t="s">
        <v>35</v>
      </c>
      <c r="E97" s="12" t="s">
        <v>13</v>
      </c>
      <c r="F97" s="13">
        <v>204.5204</v>
      </c>
      <c r="G97" s="14">
        <f>G98</f>
        <v>950.49432999999999</v>
      </c>
      <c r="H97" s="9">
        <v>0</v>
      </c>
      <c r="I97" s="7">
        <v>0</v>
      </c>
      <c r="J97" s="7">
        <v>204.5204</v>
      </c>
      <c r="K97" s="7">
        <v>0</v>
      </c>
      <c r="L97" s="2"/>
    </row>
    <row r="98" spans="1:12" ht="64.5" customHeight="1" outlineLevel="5">
      <c r="A98" s="11" t="s">
        <v>50</v>
      </c>
      <c r="B98" s="12" t="s">
        <v>6</v>
      </c>
      <c r="C98" s="12" t="s">
        <v>34</v>
      </c>
      <c r="D98" s="12" t="s">
        <v>35</v>
      </c>
      <c r="E98" s="12" t="s">
        <v>14</v>
      </c>
      <c r="F98" s="13">
        <v>204.5204</v>
      </c>
      <c r="G98" s="14">
        <v>950.49432999999999</v>
      </c>
      <c r="H98" s="9">
        <v>0</v>
      </c>
      <c r="I98" s="7">
        <v>0</v>
      </c>
      <c r="J98" s="7">
        <v>204.5204</v>
      </c>
      <c r="K98" s="7">
        <v>0</v>
      </c>
      <c r="L98" s="2"/>
    </row>
    <row r="99" spans="1:12" ht="36.75" customHeight="1" outlineLevel="5">
      <c r="A99" s="45" t="s">
        <v>105</v>
      </c>
      <c r="B99" s="12" t="s">
        <v>6</v>
      </c>
      <c r="C99" s="12" t="s">
        <v>34</v>
      </c>
      <c r="D99" s="12">
        <v>9990029360</v>
      </c>
      <c r="E99" s="12"/>
      <c r="F99" s="13"/>
      <c r="G99" s="14">
        <f>G100</f>
        <v>49</v>
      </c>
      <c r="H99" s="9"/>
      <c r="I99" s="7"/>
      <c r="J99" s="7"/>
      <c r="K99" s="7"/>
      <c r="L99" s="2"/>
    </row>
    <row r="100" spans="1:12" ht="53.25" customHeight="1" outlineLevel="5">
      <c r="A100" s="46" t="s">
        <v>49</v>
      </c>
      <c r="B100" s="12" t="s">
        <v>6</v>
      </c>
      <c r="C100" s="12" t="s">
        <v>34</v>
      </c>
      <c r="D100" s="12">
        <v>9990029360</v>
      </c>
      <c r="E100" s="12">
        <v>200</v>
      </c>
      <c r="F100" s="13"/>
      <c r="G100" s="14">
        <f>G101</f>
        <v>49</v>
      </c>
      <c r="H100" s="9"/>
      <c r="I100" s="7"/>
      <c r="J100" s="7"/>
      <c r="K100" s="7"/>
      <c r="L100" s="2"/>
    </row>
    <row r="101" spans="1:12" ht="64.5" customHeight="1" outlineLevel="5">
      <c r="A101" s="46" t="s">
        <v>50</v>
      </c>
      <c r="B101" s="12" t="s">
        <v>6</v>
      </c>
      <c r="C101" s="12" t="s">
        <v>34</v>
      </c>
      <c r="D101" s="12">
        <v>9990029360</v>
      </c>
      <c r="E101" s="12">
        <v>240</v>
      </c>
      <c r="F101" s="13"/>
      <c r="G101" s="14">
        <v>49</v>
      </c>
      <c r="H101" s="9"/>
      <c r="I101" s="7"/>
      <c r="J101" s="7"/>
      <c r="K101" s="7"/>
      <c r="L101" s="2"/>
    </row>
    <row r="102" spans="1:12" ht="31.5" customHeight="1" outlineLevel="3">
      <c r="A102" s="11" t="s">
        <v>70</v>
      </c>
      <c r="B102" s="12" t="s">
        <v>6</v>
      </c>
      <c r="C102" s="12" t="s">
        <v>34</v>
      </c>
      <c r="D102" s="12" t="s">
        <v>36</v>
      </c>
      <c r="E102" s="12"/>
      <c r="F102" s="13">
        <v>127.52</v>
      </c>
      <c r="G102" s="14">
        <f>G103</f>
        <v>29.6</v>
      </c>
      <c r="H102" s="9">
        <v>0</v>
      </c>
      <c r="I102" s="7">
        <v>0</v>
      </c>
      <c r="J102" s="7">
        <v>127.5177</v>
      </c>
      <c r="K102" s="7">
        <v>0</v>
      </c>
      <c r="L102" s="2"/>
    </row>
    <row r="103" spans="1:12" ht="62.25" customHeight="1" outlineLevel="4">
      <c r="A103" s="11" t="s">
        <v>63</v>
      </c>
      <c r="B103" s="12" t="s">
        <v>6</v>
      </c>
      <c r="C103" s="12" t="s">
        <v>34</v>
      </c>
      <c r="D103" s="12" t="s">
        <v>36</v>
      </c>
      <c r="E103" s="12" t="s">
        <v>13</v>
      </c>
      <c r="F103" s="13">
        <v>127.52</v>
      </c>
      <c r="G103" s="14">
        <f>G104</f>
        <v>29.6</v>
      </c>
      <c r="H103" s="9">
        <v>0</v>
      </c>
      <c r="I103" s="7">
        <v>0</v>
      </c>
      <c r="J103" s="7">
        <v>127.5177</v>
      </c>
      <c r="K103" s="7">
        <v>0</v>
      </c>
      <c r="L103" s="2"/>
    </row>
    <row r="104" spans="1:12" ht="61.5" customHeight="1" outlineLevel="5">
      <c r="A104" s="11" t="s">
        <v>50</v>
      </c>
      <c r="B104" s="12" t="s">
        <v>6</v>
      </c>
      <c r="C104" s="12" t="s">
        <v>34</v>
      </c>
      <c r="D104" s="12" t="s">
        <v>36</v>
      </c>
      <c r="E104" s="12" t="s">
        <v>14</v>
      </c>
      <c r="F104" s="13">
        <v>127.52</v>
      </c>
      <c r="G104" s="14">
        <v>29.6</v>
      </c>
      <c r="H104" s="9">
        <v>0</v>
      </c>
      <c r="I104" s="7">
        <v>0</v>
      </c>
      <c r="J104" s="7">
        <v>127.5177</v>
      </c>
      <c r="K104" s="7">
        <v>0</v>
      </c>
      <c r="L104" s="2"/>
    </row>
    <row r="105" spans="1:12" ht="61.5" customHeight="1" outlineLevel="5">
      <c r="A105" s="46" t="s">
        <v>92</v>
      </c>
      <c r="B105" s="12" t="s">
        <v>6</v>
      </c>
      <c r="C105" s="12" t="s">
        <v>34</v>
      </c>
      <c r="D105" s="12">
        <v>9990055490</v>
      </c>
      <c r="E105" s="12"/>
      <c r="F105" s="13"/>
      <c r="G105" s="14">
        <f>G106</f>
        <v>370</v>
      </c>
      <c r="H105" s="9"/>
      <c r="I105" s="7"/>
      <c r="J105" s="7"/>
      <c r="K105" s="7"/>
      <c r="L105" s="2"/>
    </row>
    <row r="106" spans="1:12" ht="61.5" customHeight="1" outlineLevel="5">
      <c r="A106" s="46" t="s">
        <v>49</v>
      </c>
      <c r="B106" s="12" t="s">
        <v>6</v>
      </c>
      <c r="C106" s="12" t="s">
        <v>34</v>
      </c>
      <c r="D106" s="12">
        <v>9990055490</v>
      </c>
      <c r="E106" s="12">
        <v>200</v>
      </c>
      <c r="F106" s="13"/>
      <c r="G106" s="14">
        <f>G107</f>
        <v>370</v>
      </c>
      <c r="H106" s="9"/>
      <c r="I106" s="7"/>
      <c r="J106" s="7"/>
      <c r="K106" s="7"/>
      <c r="L106" s="2"/>
    </row>
    <row r="107" spans="1:12" ht="61.5" customHeight="1" outlineLevel="5">
      <c r="A107" s="46" t="s">
        <v>50</v>
      </c>
      <c r="B107" s="12" t="s">
        <v>6</v>
      </c>
      <c r="C107" s="12" t="s">
        <v>34</v>
      </c>
      <c r="D107" s="12">
        <v>9990055490</v>
      </c>
      <c r="E107" s="12">
        <v>240</v>
      </c>
      <c r="F107" s="13"/>
      <c r="G107" s="14">
        <v>370</v>
      </c>
      <c r="H107" s="9"/>
      <c r="I107" s="7"/>
      <c r="J107" s="7"/>
      <c r="K107" s="7"/>
      <c r="L107" s="2"/>
    </row>
    <row r="108" spans="1:12" ht="39.75" customHeight="1" outlineLevel="3">
      <c r="A108" s="11" t="s">
        <v>71</v>
      </c>
      <c r="B108" s="12" t="s">
        <v>6</v>
      </c>
      <c r="C108" s="12" t="s">
        <v>34</v>
      </c>
      <c r="D108" s="12" t="s">
        <v>106</v>
      </c>
      <c r="E108" s="12"/>
      <c r="F108" s="13">
        <v>78.795100000000005</v>
      </c>
      <c r="G108" s="14">
        <f>G109</f>
        <v>84.004999999999995</v>
      </c>
      <c r="H108" s="9">
        <v>0</v>
      </c>
      <c r="I108" s="7">
        <v>0</v>
      </c>
      <c r="J108" s="7">
        <v>78.795100000000005</v>
      </c>
      <c r="K108" s="7">
        <v>0</v>
      </c>
      <c r="L108" s="2"/>
    </row>
    <row r="109" spans="1:12" ht="60" customHeight="1" outlineLevel="4">
      <c r="A109" s="11" t="s">
        <v>49</v>
      </c>
      <c r="B109" s="12" t="s">
        <v>6</v>
      </c>
      <c r="C109" s="12" t="s">
        <v>34</v>
      </c>
      <c r="D109" s="12" t="s">
        <v>106</v>
      </c>
      <c r="E109" s="12" t="s">
        <v>13</v>
      </c>
      <c r="F109" s="13">
        <v>78.795100000000005</v>
      </c>
      <c r="G109" s="14">
        <f>G110</f>
        <v>84.004999999999995</v>
      </c>
      <c r="H109" s="9">
        <v>0</v>
      </c>
      <c r="I109" s="7">
        <v>0</v>
      </c>
      <c r="J109" s="7">
        <v>78.795100000000005</v>
      </c>
      <c r="K109" s="7">
        <v>0</v>
      </c>
      <c r="L109" s="2"/>
    </row>
    <row r="110" spans="1:12" ht="58.5" customHeight="1" outlineLevel="5">
      <c r="A110" s="11" t="s">
        <v>50</v>
      </c>
      <c r="B110" s="12" t="s">
        <v>6</v>
      </c>
      <c r="C110" s="12" t="s">
        <v>34</v>
      </c>
      <c r="D110" s="12" t="s">
        <v>106</v>
      </c>
      <c r="E110" s="12" t="s">
        <v>14</v>
      </c>
      <c r="F110" s="13">
        <v>78.795100000000005</v>
      </c>
      <c r="G110" s="14">
        <v>84.004999999999995</v>
      </c>
      <c r="H110" s="9">
        <v>0</v>
      </c>
      <c r="I110" s="7">
        <v>0</v>
      </c>
      <c r="J110" s="7">
        <v>78.795100000000005</v>
      </c>
      <c r="K110" s="7">
        <v>0</v>
      </c>
      <c r="L110" s="2"/>
    </row>
    <row r="111" spans="1:12" ht="110.25" customHeight="1" outlineLevel="5">
      <c r="A111" s="45" t="s">
        <v>107</v>
      </c>
      <c r="B111" s="12" t="s">
        <v>6</v>
      </c>
      <c r="C111" s="12" t="s">
        <v>34</v>
      </c>
      <c r="D111" s="52" t="s">
        <v>111</v>
      </c>
      <c r="E111" s="12"/>
      <c r="F111" s="13"/>
      <c r="G111" s="14">
        <f>G112</f>
        <v>83.774000000000001</v>
      </c>
      <c r="H111" s="9"/>
      <c r="I111" s="7"/>
      <c r="J111" s="7"/>
      <c r="K111" s="7"/>
      <c r="L111" s="2"/>
    </row>
    <row r="112" spans="1:12" ht="58.5" customHeight="1" outlineLevel="5">
      <c r="A112" s="46" t="s">
        <v>49</v>
      </c>
      <c r="B112" s="12" t="s">
        <v>6</v>
      </c>
      <c r="C112" s="12" t="s">
        <v>34</v>
      </c>
      <c r="D112" s="52" t="s">
        <v>111</v>
      </c>
      <c r="E112" s="12">
        <v>200</v>
      </c>
      <c r="F112" s="13"/>
      <c r="G112" s="14">
        <f>G113</f>
        <v>83.774000000000001</v>
      </c>
      <c r="H112" s="9"/>
      <c r="I112" s="7"/>
      <c r="J112" s="7"/>
      <c r="K112" s="7"/>
      <c r="L112" s="2"/>
    </row>
    <row r="113" spans="1:12" ht="58.5" customHeight="1" outlineLevel="5">
      <c r="A113" s="46" t="s">
        <v>50</v>
      </c>
      <c r="B113" s="12" t="s">
        <v>6</v>
      </c>
      <c r="C113" s="12" t="s">
        <v>34</v>
      </c>
      <c r="D113" s="52" t="s">
        <v>111</v>
      </c>
      <c r="E113" s="12">
        <v>240</v>
      </c>
      <c r="F113" s="13"/>
      <c r="G113" s="14">
        <v>83.774000000000001</v>
      </c>
      <c r="H113" s="9"/>
      <c r="I113" s="7"/>
      <c r="J113" s="7"/>
      <c r="K113" s="7"/>
      <c r="L113" s="2"/>
    </row>
    <row r="114" spans="1:12" ht="58.5" customHeight="1" outlineLevel="5">
      <c r="A114" s="45" t="s">
        <v>108</v>
      </c>
      <c r="B114" s="12" t="s">
        <v>6</v>
      </c>
      <c r="C114" s="12" t="s">
        <v>34</v>
      </c>
      <c r="D114" s="52" t="s">
        <v>112</v>
      </c>
      <c r="E114" s="12"/>
      <c r="F114" s="13"/>
      <c r="G114" s="14">
        <f>G115</f>
        <v>47.823</v>
      </c>
      <c r="H114" s="9"/>
      <c r="I114" s="7"/>
      <c r="J114" s="7"/>
      <c r="K114" s="7"/>
      <c r="L114" s="2"/>
    </row>
    <row r="115" spans="1:12" ht="58.5" customHeight="1" outlineLevel="5">
      <c r="A115" s="46" t="s">
        <v>49</v>
      </c>
      <c r="B115" s="12" t="s">
        <v>6</v>
      </c>
      <c r="C115" s="12" t="s">
        <v>34</v>
      </c>
      <c r="D115" s="52" t="s">
        <v>112</v>
      </c>
      <c r="E115" s="12">
        <v>200</v>
      </c>
      <c r="F115" s="13"/>
      <c r="G115" s="14">
        <f>G116</f>
        <v>47.823</v>
      </c>
      <c r="H115" s="9"/>
      <c r="I115" s="7"/>
      <c r="J115" s="7"/>
      <c r="K115" s="7"/>
      <c r="L115" s="2"/>
    </row>
    <row r="116" spans="1:12" ht="58.5" customHeight="1" outlineLevel="5">
      <c r="A116" s="46" t="s">
        <v>50</v>
      </c>
      <c r="B116" s="12" t="s">
        <v>6</v>
      </c>
      <c r="C116" s="12" t="s">
        <v>34</v>
      </c>
      <c r="D116" s="52" t="s">
        <v>112</v>
      </c>
      <c r="E116" s="12">
        <v>240</v>
      </c>
      <c r="F116" s="13"/>
      <c r="G116" s="14">
        <v>47.823</v>
      </c>
      <c r="H116" s="9"/>
      <c r="I116" s="7"/>
      <c r="J116" s="7"/>
      <c r="K116" s="7"/>
      <c r="L116" s="2"/>
    </row>
    <row r="117" spans="1:12" ht="58.5" customHeight="1" outlineLevel="5">
      <c r="A117" s="45" t="s">
        <v>109</v>
      </c>
      <c r="B117" s="12" t="s">
        <v>6</v>
      </c>
      <c r="C117" s="12" t="s">
        <v>34</v>
      </c>
      <c r="D117" s="52" t="s">
        <v>113</v>
      </c>
      <c r="E117" s="12"/>
      <c r="F117" s="13"/>
      <c r="G117" s="14">
        <f>G118</f>
        <v>452.78</v>
      </c>
      <c r="H117" s="9"/>
      <c r="I117" s="7"/>
      <c r="J117" s="7"/>
      <c r="K117" s="7"/>
      <c r="L117" s="2"/>
    </row>
    <row r="118" spans="1:12" ht="58.5" customHeight="1" outlineLevel="5">
      <c r="A118" s="46" t="s">
        <v>49</v>
      </c>
      <c r="B118" s="12" t="s">
        <v>6</v>
      </c>
      <c r="C118" s="12" t="s">
        <v>34</v>
      </c>
      <c r="D118" s="52" t="s">
        <v>113</v>
      </c>
      <c r="E118" s="12">
        <v>200</v>
      </c>
      <c r="F118" s="13"/>
      <c r="G118" s="14">
        <f>G119</f>
        <v>452.78</v>
      </c>
      <c r="H118" s="9"/>
      <c r="I118" s="7"/>
      <c r="J118" s="7"/>
      <c r="K118" s="7"/>
      <c r="L118" s="2"/>
    </row>
    <row r="119" spans="1:12" ht="58.5" customHeight="1" outlineLevel="5">
      <c r="A119" s="46" t="s">
        <v>50</v>
      </c>
      <c r="B119" s="12" t="s">
        <v>6</v>
      </c>
      <c r="C119" s="12" t="s">
        <v>34</v>
      </c>
      <c r="D119" s="52" t="s">
        <v>113</v>
      </c>
      <c r="E119" s="12">
        <v>240</v>
      </c>
      <c r="F119" s="13"/>
      <c r="G119" s="14">
        <v>452.78</v>
      </c>
      <c r="H119" s="9"/>
      <c r="I119" s="7"/>
      <c r="J119" s="7"/>
      <c r="K119" s="7"/>
      <c r="L119" s="2"/>
    </row>
    <row r="120" spans="1:12" ht="58.5" customHeight="1" outlineLevel="5">
      <c r="A120" s="45" t="s">
        <v>110</v>
      </c>
      <c r="B120" s="12" t="s">
        <v>6</v>
      </c>
      <c r="C120" s="12" t="s">
        <v>34</v>
      </c>
      <c r="D120" s="52" t="s">
        <v>114</v>
      </c>
      <c r="E120" s="12"/>
      <c r="F120" s="13"/>
      <c r="G120" s="14">
        <f>G121</f>
        <v>194.9</v>
      </c>
      <c r="H120" s="9"/>
      <c r="I120" s="7"/>
      <c r="J120" s="7"/>
      <c r="K120" s="7"/>
      <c r="L120" s="2"/>
    </row>
    <row r="121" spans="1:12" ht="58.5" customHeight="1" outlineLevel="5">
      <c r="A121" s="46" t="s">
        <v>49</v>
      </c>
      <c r="B121" s="12" t="s">
        <v>6</v>
      </c>
      <c r="C121" s="12" t="s">
        <v>34</v>
      </c>
      <c r="D121" s="52" t="s">
        <v>114</v>
      </c>
      <c r="E121" s="12">
        <v>200</v>
      </c>
      <c r="F121" s="13"/>
      <c r="G121" s="14">
        <f>G122</f>
        <v>194.9</v>
      </c>
      <c r="H121" s="9"/>
      <c r="I121" s="7"/>
      <c r="J121" s="7"/>
      <c r="K121" s="7"/>
      <c r="L121" s="2"/>
    </row>
    <row r="122" spans="1:12" ht="58.5" customHeight="1" outlineLevel="5">
      <c r="A122" s="46" t="s">
        <v>50</v>
      </c>
      <c r="B122" s="12" t="s">
        <v>6</v>
      </c>
      <c r="C122" s="12" t="s">
        <v>34</v>
      </c>
      <c r="D122" s="52" t="s">
        <v>114</v>
      </c>
      <c r="E122" s="12">
        <v>240</v>
      </c>
      <c r="F122" s="13"/>
      <c r="G122" s="14">
        <v>194.9</v>
      </c>
      <c r="H122" s="9"/>
      <c r="I122" s="7"/>
      <c r="J122" s="7"/>
      <c r="K122" s="7"/>
      <c r="L122" s="2"/>
    </row>
    <row r="123" spans="1:12" ht="21" customHeight="1" outlineLevel="1">
      <c r="A123" s="11" t="s">
        <v>86</v>
      </c>
      <c r="B123" s="12" t="s">
        <v>6</v>
      </c>
      <c r="C123" s="12" t="s">
        <v>37</v>
      </c>
      <c r="D123" s="12"/>
      <c r="E123" s="12"/>
      <c r="F123" s="13">
        <v>135.93690000000001</v>
      </c>
      <c r="G123" s="14">
        <f>G124</f>
        <v>165.1191</v>
      </c>
      <c r="H123" s="9">
        <v>0</v>
      </c>
      <c r="I123" s="7">
        <v>0</v>
      </c>
      <c r="J123" s="7">
        <v>135.93690000000001</v>
      </c>
      <c r="K123" s="7">
        <v>0</v>
      </c>
      <c r="L123" s="2"/>
    </row>
    <row r="124" spans="1:12" ht="18.75" outlineLevel="2">
      <c r="A124" s="11" t="s">
        <v>72</v>
      </c>
      <c r="B124" s="12" t="s">
        <v>6</v>
      </c>
      <c r="C124" s="12" t="s">
        <v>38</v>
      </c>
      <c r="D124" s="12"/>
      <c r="E124" s="12"/>
      <c r="F124" s="13">
        <v>135.93690000000001</v>
      </c>
      <c r="G124" s="14">
        <f>G125</f>
        <v>165.1191</v>
      </c>
      <c r="H124" s="9">
        <v>0</v>
      </c>
      <c r="I124" s="7">
        <v>0</v>
      </c>
      <c r="J124" s="7">
        <v>135.93690000000001</v>
      </c>
      <c r="K124" s="7">
        <v>0</v>
      </c>
      <c r="L124" s="2"/>
    </row>
    <row r="125" spans="1:12" ht="42.75" customHeight="1" outlineLevel="3">
      <c r="A125" s="11" t="s">
        <v>87</v>
      </c>
      <c r="B125" s="12" t="s">
        <v>6</v>
      </c>
      <c r="C125" s="12" t="s">
        <v>38</v>
      </c>
      <c r="D125" s="12" t="s">
        <v>39</v>
      </c>
      <c r="E125" s="12"/>
      <c r="F125" s="13">
        <v>135.93690000000001</v>
      </c>
      <c r="G125" s="14">
        <f>G126</f>
        <v>165.1191</v>
      </c>
      <c r="H125" s="9">
        <v>0</v>
      </c>
      <c r="I125" s="7">
        <v>0</v>
      </c>
      <c r="J125" s="7">
        <v>135.93690000000001</v>
      </c>
      <c r="K125" s="7">
        <v>0</v>
      </c>
      <c r="L125" s="2"/>
    </row>
    <row r="126" spans="1:12" ht="37.5" outlineLevel="4">
      <c r="A126" s="11" t="s">
        <v>74</v>
      </c>
      <c r="B126" s="12" t="s">
        <v>6</v>
      </c>
      <c r="C126" s="12" t="s">
        <v>38</v>
      </c>
      <c r="D126" s="12" t="s">
        <v>39</v>
      </c>
      <c r="E126" s="12" t="s">
        <v>40</v>
      </c>
      <c r="F126" s="13">
        <v>135.93690000000001</v>
      </c>
      <c r="G126" s="14">
        <f>G127</f>
        <v>165.1191</v>
      </c>
      <c r="H126" s="9">
        <v>0</v>
      </c>
      <c r="I126" s="7">
        <v>0</v>
      </c>
      <c r="J126" s="7">
        <v>135.93690000000001</v>
      </c>
      <c r="K126" s="7">
        <v>0</v>
      </c>
      <c r="L126" s="2"/>
    </row>
    <row r="127" spans="1:12" ht="45" customHeight="1" outlineLevel="5">
      <c r="A127" s="11" t="s">
        <v>73</v>
      </c>
      <c r="B127" s="12" t="s">
        <v>6</v>
      </c>
      <c r="C127" s="12" t="s">
        <v>38</v>
      </c>
      <c r="D127" s="12" t="s">
        <v>39</v>
      </c>
      <c r="E127" s="12" t="s">
        <v>41</v>
      </c>
      <c r="F127" s="13">
        <v>135.93690000000001</v>
      </c>
      <c r="G127" s="14">
        <v>165.1191</v>
      </c>
      <c r="H127" s="9">
        <v>0</v>
      </c>
      <c r="I127" s="7">
        <v>0</v>
      </c>
      <c r="J127" s="7">
        <v>135.93690000000001</v>
      </c>
      <c r="K127" s="7">
        <v>0</v>
      </c>
      <c r="L127" s="2"/>
    </row>
    <row r="128" spans="1:12" ht="26.25" customHeight="1">
      <c r="A128" s="19" t="s">
        <v>42</v>
      </c>
      <c r="B128" s="20"/>
      <c r="C128" s="20"/>
      <c r="D128" s="20"/>
      <c r="E128" s="20"/>
      <c r="F128" s="15">
        <v>4512.5159999999996</v>
      </c>
      <c r="G128" s="16">
        <f>G17+G28+G47+G58+G91+G95+G124+G53+G80</f>
        <v>8632.8406699999996</v>
      </c>
      <c r="H128" s="10">
        <v>0</v>
      </c>
      <c r="I128" s="8">
        <v>0</v>
      </c>
      <c r="J128" s="8">
        <v>4511.9120000000003</v>
      </c>
      <c r="K128" s="8">
        <v>0</v>
      </c>
      <c r="L128" s="2"/>
    </row>
    <row r="129" spans="1:12" ht="12.75" customHeight="1">
      <c r="A129" s="2"/>
      <c r="B129" s="2"/>
      <c r="C129" s="2"/>
      <c r="D129" s="2"/>
      <c r="E129" s="2"/>
      <c r="F129" s="2" t="s">
        <v>4</v>
      </c>
      <c r="G129" s="2"/>
      <c r="H129" s="2"/>
      <c r="I129" s="2"/>
      <c r="J129" s="2" t="s">
        <v>4</v>
      </c>
      <c r="K129" s="2"/>
      <c r="L129" s="2"/>
    </row>
    <row r="130" spans="1:12">
      <c r="A130" s="17"/>
      <c r="B130" s="18"/>
      <c r="C130" s="18"/>
      <c r="D130" s="18"/>
      <c r="E130" s="18"/>
      <c r="F130" s="18"/>
      <c r="G130" s="4"/>
      <c r="H130" s="4"/>
      <c r="I130" s="4"/>
      <c r="J130" s="4"/>
      <c r="K130" s="4"/>
      <c r="L130" s="2"/>
    </row>
  </sheetData>
  <mergeCells count="19">
    <mergeCell ref="K13:K14"/>
    <mergeCell ref="A11:J11"/>
    <mergeCell ref="A12:K12"/>
    <mergeCell ref="G13:G14"/>
    <mergeCell ref="H13:H14"/>
    <mergeCell ref="B13:B14"/>
    <mergeCell ref="C13:C14"/>
    <mergeCell ref="D13:D14"/>
    <mergeCell ref="E13:E14"/>
    <mergeCell ref="I13:I14"/>
    <mergeCell ref="A130:F130"/>
    <mergeCell ref="A128:E128"/>
    <mergeCell ref="A13:A14"/>
    <mergeCell ref="A9:G9"/>
    <mergeCell ref="E2:G2"/>
    <mergeCell ref="A10:G10"/>
    <mergeCell ref="C3:G3"/>
    <mergeCell ref="B4:G4"/>
    <mergeCell ref="D5:G5"/>
  </mergeCells>
  <pageMargins left="1.1811023622047245" right="0.59055118110236227" top="0.59055118110236227" bottom="0.59055118110236227" header="0.39370078740157483" footer="0.39370078740157483"/>
  <pageSetup paperSize="9" scale="7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распределен. район&lt;/VariantName&gt;&#10;  &lt;VariantLink&gt;278702301&lt;/VariantLink&gt;&#10;  &lt;SvodReportLink xsi:nil=&quot;true&quot; /&gt;&#10;  &lt;ReportLink&gt;34019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975AB82-ABF9-4EF9-B8BA-8CDB6324C2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MURAVJOVA\Пользователь 7</dc:creator>
  <cp:lastModifiedBy>Пользователь</cp:lastModifiedBy>
  <cp:lastPrinted>2021-05-20T13:36:14Z</cp:lastPrinted>
  <dcterms:created xsi:type="dcterms:W3CDTF">2021-05-11T10:45:34Z</dcterms:created>
  <dcterms:modified xsi:type="dcterms:W3CDTF">2022-04-13T10:46:12Z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(распределен. район.xlsx</vt:lpwstr>
  </property>
  <property fmtid="{D5CDD505-2E9C-101B-9397-08002B2CF9AE}" pid="3" name="Название отчета">
    <vt:lpwstr>Вариант (распределен. район.xlsx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20.1.1944.405720744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