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<sst xmlns="http://schemas.openxmlformats.org/spreadsheetml/2006/main" count="120" uniqueCount="73">
  <si>
    <t xml:space="preserve"> 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</si>
  <si>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</si>
  <si>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116</t>
  </si>
  <si>
    <t>6000</t>
  </si>
  <si>
    <t>140</t>
  </si>
  <si>
    <t>-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</si>
  <si>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</si>
  <si>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</si>
  <si>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</si>
  <si>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</si>
  <si>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</si>
  <si>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</si>
  <si>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</si>
  <si>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</si>
  <si>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</si>
  <si>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</si>
  <si>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</si>
  <si>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</si>
  <si>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</si>
  <si>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</t>
  </si>
  <si>
    <t>0601313</t>
  </si>
  <si>
    <t>430</t>
  </si>
  <si>
    <t>Доходы от сдачи в аренду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</si>
  <si>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0503513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</si>
  <si>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</si>
  <si>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</si>
  <si>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</si>
  <si>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</si>
  <si>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Прочие доходы от компенсации затрат бюджетов поселений</t>
  </si>
  <si>
    <t>0299513</t>
  </si>
  <si>
    <t>Невыясненные поступления, зачисляемые в бюджеты поселений</t>
  </si>
  <si>
    <t>117</t>
  </si>
  <si>
    <t>0105013</t>
  </si>
  <si>
    <t>180</t>
  </si>
  <si>
    <t>Прочие неналоговые доходы бюджетов поселений</t>
  </si>
  <si>
    <t>0505013</t>
  </si>
  <si>
    <t>Прочие безвозмездные поступления в бюджеты поселений</t>
  </si>
  <si>
    <t>207</t>
  </si>
  <si>
    <t>0502013</t>
  </si>
  <si>
    <t>Дотации бюджетам городских поселений на выравнивание бюджетной обеспеченности</t>
  </si>
  <si>
    <t>202</t>
  </si>
  <si>
    <t>0100113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</si>
  <si>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</si>
  <si>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</si>
  <si>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</si>
  <si>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</si>
  <si>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0208813</t>
  </si>
  <si>
    <t>0002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</si>
  <si>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</si>
  <si>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0208913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</si>
  <si>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</t>
  </si>
  <si>
    <t>0299913</t>
  </si>
  <si>
    <t>0040</t>
  </si>
  <si>
    <t>Субвенции бюджетам городских поселений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граждан, работающих и проживающих в сельской местности</t>
  </si>
  <si>
    <t>0302413</t>
  </si>
  <si>
    <t>0020</t>
  </si>
  <si>
    <t>Межбюджетные трансферты, передаваемые бюджетам городских поселений для компенсации дополнительных расходов, возникших в результате решений, принятых органами власти другого уровня</t>
  </si>
  <si>
    <t>0401213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</si>
  <si>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</si>
  <si>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</si>
  <si>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</si>
  <si>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</si>
  <si>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</si>
  <si>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</si>
  <si>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</si>
  <si>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</si>
  <si>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</si>
  <si>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</si>
  <si>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</si>
  <si>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</si>
  <si>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Справка об исполнении бюджета муниципального образования "Городское поселение Звенигово" за 2015 год</t>
  </si>
  <si>
    <t>Код дохода</t>
  </si>
  <si>
    <t xml:space="preserve"> Наименование дохода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</si>
</sst>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0"/>
    <numFmt numFmtId="168" formatCode="#,##0.0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4" fontId="1" fillId="33" borderId="14" xfId="0" applyNumberFormat="1" applyFont="1" applyFill="1" applyBorder="1" applyAlignment="1">
      <alignment horizontal="righ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21" xfId="0" applyNumberFormat="1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21" xfId="0" applyNumberFormat="1" applyFont="1" applyFill="1" applyBorder="1" applyAlignment="1">
      <alignment horizontal="left" vertical="top"/>
    </xf>
    <xf numFmtId="0" fontId="1" fillId="33" borderId="22" xfId="0" applyNumberFormat="1" applyFont="1" applyFill="1" applyBorder="1" applyAlignment="1">
      <alignment horizontal="left" vertical="top"/>
    </xf>
    <xf numFmtId="0" fontId="2" fillId="33" borderId="23" xfId="0" applyNumberFormat="1" applyFont="1" applyFill="1" applyBorder="1" applyAlignment="1">
      <alignment horizontal="left" vertical="top"/>
    </xf>
    <xf numFmtId="0" fontId="2" fillId="33" borderId="24" xfId="0" applyNumberFormat="1" applyFont="1" applyFill="1" applyBorder="1" applyAlignment="1">
      <alignment horizontal="left" vertical="top"/>
    </xf>
    <xf numFmtId="0" fontId="2" fillId="33" borderId="25" xfId="0" applyNumberFormat="1" applyFont="1" applyFill="1" applyBorder="1" applyAlignment="1">
      <alignment horizontal="left" vertical="top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0" fillId="33" borderId="27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27" xfId="0" applyNumberFormat="1" applyFill="1" applyBorder="1" applyAlignment="1">
      <alignment horizontal="left" vertical="top" wrapText="1" indent="2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29"/>
  <sheetViews>
    <sheetView tabSelected="1" zoomScalePageLayoutView="0" workbookViewId="0" topLeftCell="A16">
      <selection activeCell="R25" sqref="R25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0.8242187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="1" customFormat="1" ht="11.25" customHeight="1"/>
    <row r="4" spans="1:17" ht="11.25" customHeight="1">
      <c r="A4" s="42" t="s">
        <v>72</v>
      </c>
      <c r="B4" s="43"/>
      <c r="C4" s="19" t="s">
        <v>71</v>
      </c>
      <c r="D4" s="45"/>
      <c r="E4" s="45"/>
      <c r="F4" s="45"/>
      <c r="G4" s="45"/>
      <c r="H4" s="45"/>
      <c r="I4" s="45"/>
      <c r="J4" s="45"/>
      <c r="K4" s="46"/>
      <c r="L4" s="32" t="s">
        <v>61</v>
      </c>
      <c r="M4" s="32" t="s">
        <v>60</v>
      </c>
      <c r="N4" s="34" t="s">
        <v>62</v>
      </c>
      <c r="O4" s="19" t="s">
        <v>63</v>
      </c>
      <c r="P4" s="21" t="s">
        <v>64</v>
      </c>
      <c r="Q4"/>
    </row>
    <row r="5" spans="1:17" ht="35.25" customHeight="1" thickBot="1">
      <c r="A5" s="44"/>
      <c r="B5" s="44"/>
      <c r="C5" s="47"/>
      <c r="D5" s="47"/>
      <c r="E5" s="47"/>
      <c r="F5" s="47"/>
      <c r="G5" s="47"/>
      <c r="H5" s="47"/>
      <c r="I5" s="47"/>
      <c r="J5" s="47"/>
      <c r="K5" s="48"/>
      <c r="L5" s="33"/>
      <c r="M5" s="33"/>
      <c r="N5" s="35"/>
      <c r="O5" s="20"/>
      <c r="P5" s="22"/>
      <c r="Q5"/>
    </row>
    <row r="6" spans="1:16" s="2" customFormat="1" ht="12" customHeight="1">
      <c r="A6" s="29" t="s">
        <v>68</v>
      </c>
      <c r="B6" s="30"/>
      <c r="C6" s="30"/>
      <c r="D6" s="30"/>
      <c r="E6" s="30"/>
      <c r="F6" s="30"/>
      <c r="G6" s="30"/>
      <c r="H6" s="30"/>
      <c r="I6" s="30"/>
      <c r="J6" s="30"/>
      <c r="K6" s="31"/>
      <c r="L6" s="9">
        <f>L7+L21</f>
        <v>157586.72000000003</v>
      </c>
      <c r="M6" s="9">
        <f>M7+M21</f>
        <v>157586.72000000003</v>
      </c>
      <c r="N6" s="9">
        <f>N7+N21</f>
        <v>139898.74</v>
      </c>
      <c r="O6" s="10">
        <f>N6*100/L6</f>
        <v>88.77571663399046</v>
      </c>
      <c r="P6" s="8">
        <f>N6*100/M6</f>
        <v>88.77571663399046</v>
      </c>
    </row>
    <row r="7" spans="1:16" s="1" customFormat="1" ht="11.25" customHeight="1">
      <c r="A7" s="26" t="s">
        <v>67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11">
        <f>L9+L10+L11+L12+L13+L14+L15+L16</f>
        <v>21509.2</v>
      </c>
      <c r="M7" s="12">
        <f>M9+M10+M11+M12+M13+M14+M15+M16</f>
        <v>21509.2</v>
      </c>
      <c r="N7" s="12">
        <f>N8+N9+N10+N11+N12+N13+N14+N15+N16+N17+N18+N19+N20</f>
        <v>20380.719999999998</v>
      </c>
      <c r="O7" s="10">
        <f>N7*100/L7</f>
        <v>94.75350082755284</v>
      </c>
      <c r="P7" s="7">
        <f>N7*100/M7</f>
        <v>94.75350082755284</v>
      </c>
    </row>
    <row r="8" spans="1:16" s="2" customFormat="1" ht="57" customHeight="1" outlineLevel="1">
      <c r="A8" s="37" t="s">
        <v>1</v>
      </c>
      <c r="B8" s="37"/>
      <c r="C8" s="13" t="s">
        <v>2</v>
      </c>
      <c r="D8" s="38">
        <v>3305013</v>
      </c>
      <c r="E8" s="38"/>
      <c r="F8" s="38"/>
      <c r="G8" s="38"/>
      <c r="H8" s="38"/>
      <c r="I8" s="38" t="s">
        <v>3</v>
      </c>
      <c r="J8" s="38"/>
      <c r="K8" s="14" t="s">
        <v>4</v>
      </c>
      <c r="L8" s="15" t="s">
        <v>5</v>
      </c>
      <c r="M8" s="15" t="s">
        <v>5</v>
      </c>
      <c r="N8" s="15">
        <v>3</v>
      </c>
      <c r="O8" s="16"/>
      <c r="P8" s="6"/>
    </row>
    <row r="9" spans="1:16" s="2" customFormat="1" ht="18" customHeight="1" outlineLevel="1">
      <c r="A9" s="41" t="s">
        <v>65</v>
      </c>
      <c r="B9" s="37"/>
      <c r="C9" s="13" t="s">
        <v>6</v>
      </c>
      <c r="D9" s="38">
        <v>200001</v>
      </c>
      <c r="E9" s="38"/>
      <c r="F9" s="38"/>
      <c r="G9" s="38"/>
      <c r="H9" s="38"/>
      <c r="I9" s="38" t="s">
        <v>7</v>
      </c>
      <c r="J9" s="38"/>
      <c r="K9" s="14" t="s">
        <v>8</v>
      </c>
      <c r="L9" s="15">
        <v>12512</v>
      </c>
      <c r="M9" s="15">
        <v>12512</v>
      </c>
      <c r="N9" s="15">
        <v>10382.1</v>
      </c>
      <c r="O9" s="16">
        <f>N9*100/L9</f>
        <v>82.97714194373401</v>
      </c>
      <c r="P9" s="6">
        <f>N9*100/M9</f>
        <v>82.97714194373401</v>
      </c>
    </row>
    <row r="10" spans="1:18" s="2" customFormat="1" ht="46.5" customHeight="1" outlineLevel="1">
      <c r="A10" s="37" t="s">
        <v>9</v>
      </c>
      <c r="B10" s="37"/>
      <c r="C10" s="13" t="s">
        <v>10</v>
      </c>
      <c r="D10" s="38" t="s">
        <v>11</v>
      </c>
      <c r="E10" s="38"/>
      <c r="F10" s="38"/>
      <c r="G10" s="38"/>
      <c r="H10" s="38"/>
      <c r="I10" s="38" t="s">
        <v>7</v>
      </c>
      <c r="J10" s="38"/>
      <c r="K10" s="14" t="s">
        <v>8</v>
      </c>
      <c r="L10" s="15">
        <v>1535</v>
      </c>
      <c r="M10" s="15">
        <v>1535</v>
      </c>
      <c r="N10" s="15">
        <v>1428.13</v>
      </c>
      <c r="O10" s="16">
        <f aca="true" t="shared" si="0" ref="O10:O28">N10*100/L10</f>
        <v>93.03778501628665</v>
      </c>
      <c r="P10" s="6">
        <f aca="true" t="shared" si="1" ref="P10:P28">N10*100/M10</f>
        <v>93.03778501628665</v>
      </c>
      <c r="R10" s="4"/>
    </row>
    <row r="11" spans="1:16" s="2" customFormat="1" ht="34.5" customHeight="1" outlineLevel="1">
      <c r="A11" s="37" t="s">
        <v>12</v>
      </c>
      <c r="B11" s="37"/>
      <c r="C11" s="13" t="s">
        <v>10</v>
      </c>
      <c r="D11" s="38" t="s">
        <v>13</v>
      </c>
      <c r="E11" s="38"/>
      <c r="F11" s="38"/>
      <c r="G11" s="38"/>
      <c r="H11" s="38"/>
      <c r="I11" s="38" t="s">
        <v>7</v>
      </c>
      <c r="J11" s="38"/>
      <c r="K11" s="14" t="s">
        <v>8</v>
      </c>
      <c r="L11" s="15">
        <v>4015</v>
      </c>
      <c r="M11" s="15">
        <v>4015</v>
      </c>
      <c r="N11" s="15">
        <v>3137.72</v>
      </c>
      <c r="O11" s="16">
        <f t="shared" si="0"/>
        <v>78.14993773349937</v>
      </c>
      <c r="P11" s="6">
        <f t="shared" si="1"/>
        <v>78.14993773349937</v>
      </c>
    </row>
    <row r="12" spans="1:16" s="2" customFormat="1" ht="37.5" customHeight="1" outlineLevel="1">
      <c r="A12" s="37" t="s">
        <v>14</v>
      </c>
      <c r="B12" s="37"/>
      <c r="C12" s="13" t="s">
        <v>10</v>
      </c>
      <c r="D12" s="38" t="s">
        <v>15</v>
      </c>
      <c r="E12" s="38"/>
      <c r="F12" s="38"/>
      <c r="G12" s="38"/>
      <c r="H12" s="38"/>
      <c r="I12" s="38" t="s">
        <v>7</v>
      </c>
      <c r="J12" s="38"/>
      <c r="K12" s="14" t="s">
        <v>8</v>
      </c>
      <c r="L12" s="15">
        <v>760</v>
      </c>
      <c r="M12" s="15">
        <v>760</v>
      </c>
      <c r="N12" s="15">
        <v>1188.85</v>
      </c>
      <c r="O12" s="16">
        <f t="shared" si="0"/>
        <v>156.42763157894734</v>
      </c>
      <c r="P12" s="6">
        <f t="shared" si="1"/>
        <v>156.42763157894734</v>
      </c>
    </row>
    <row r="13" spans="1:16" s="2" customFormat="1" ht="48" customHeight="1" outlineLevel="1">
      <c r="A13" s="41" t="s">
        <v>66</v>
      </c>
      <c r="B13" s="37"/>
      <c r="C13" s="13" t="s">
        <v>16</v>
      </c>
      <c r="D13" s="38">
        <v>500013</v>
      </c>
      <c r="E13" s="38"/>
      <c r="F13" s="38"/>
      <c r="G13" s="38"/>
      <c r="H13" s="38"/>
      <c r="I13" s="38" t="s">
        <v>7</v>
      </c>
      <c r="J13" s="38"/>
      <c r="K13" s="14" t="s">
        <v>17</v>
      </c>
      <c r="L13" s="15">
        <v>865</v>
      </c>
      <c r="M13" s="15">
        <v>865</v>
      </c>
      <c r="N13" s="15">
        <v>729.52</v>
      </c>
      <c r="O13" s="16">
        <f t="shared" si="0"/>
        <v>84.33757225433526</v>
      </c>
      <c r="P13" s="6">
        <f t="shared" si="1"/>
        <v>84.33757225433526</v>
      </c>
    </row>
    <row r="14" spans="1:16" s="2" customFormat="1" ht="48" customHeight="1" outlineLevel="1">
      <c r="A14" s="37" t="s">
        <v>18</v>
      </c>
      <c r="B14" s="37"/>
      <c r="C14" s="13" t="s">
        <v>19</v>
      </c>
      <c r="D14" s="38" t="s">
        <v>20</v>
      </c>
      <c r="E14" s="38"/>
      <c r="F14" s="38"/>
      <c r="G14" s="38"/>
      <c r="H14" s="38"/>
      <c r="I14" s="38" t="s">
        <v>7</v>
      </c>
      <c r="J14" s="38"/>
      <c r="K14" s="14" t="s">
        <v>21</v>
      </c>
      <c r="L14" s="15">
        <v>220</v>
      </c>
      <c r="M14" s="15">
        <v>220</v>
      </c>
      <c r="N14" s="15">
        <v>261.34</v>
      </c>
      <c r="O14" s="16">
        <f t="shared" si="0"/>
        <v>118.79090909090907</v>
      </c>
      <c r="P14" s="6">
        <f t="shared" si="1"/>
        <v>118.79090909090907</v>
      </c>
    </row>
    <row r="15" spans="1:16" s="2" customFormat="1" ht="57.75" customHeight="1" outlineLevel="1">
      <c r="A15" s="37" t="s">
        <v>22</v>
      </c>
      <c r="B15" s="37"/>
      <c r="C15" s="13" t="s">
        <v>16</v>
      </c>
      <c r="D15" s="38" t="s">
        <v>23</v>
      </c>
      <c r="E15" s="38"/>
      <c r="F15" s="38"/>
      <c r="G15" s="38"/>
      <c r="H15" s="38"/>
      <c r="I15" s="38" t="s">
        <v>7</v>
      </c>
      <c r="J15" s="38"/>
      <c r="K15" s="14" t="s">
        <v>17</v>
      </c>
      <c r="L15" s="15">
        <v>1400</v>
      </c>
      <c r="M15" s="15">
        <v>1400</v>
      </c>
      <c r="N15" s="15">
        <v>2911.98</v>
      </c>
      <c r="O15" s="16">
        <f t="shared" si="0"/>
        <v>207.99857142857144</v>
      </c>
      <c r="P15" s="6">
        <f t="shared" si="1"/>
        <v>207.99857142857144</v>
      </c>
    </row>
    <row r="16" spans="1:16" s="2" customFormat="1" ht="24.75" customHeight="1" outlineLevel="1">
      <c r="A16" s="37" t="s">
        <v>24</v>
      </c>
      <c r="B16" s="37"/>
      <c r="C16" s="13" t="s">
        <v>25</v>
      </c>
      <c r="D16" s="38" t="s">
        <v>26</v>
      </c>
      <c r="E16" s="38"/>
      <c r="F16" s="38"/>
      <c r="G16" s="38"/>
      <c r="H16" s="38"/>
      <c r="I16" s="38" t="s">
        <v>7</v>
      </c>
      <c r="J16" s="38"/>
      <c r="K16" s="14" t="s">
        <v>27</v>
      </c>
      <c r="L16" s="15">
        <v>202.2</v>
      </c>
      <c r="M16" s="15">
        <v>202.2</v>
      </c>
      <c r="N16" s="15">
        <v>47.45</v>
      </c>
      <c r="O16" s="16">
        <f t="shared" si="0"/>
        <v>23.466864490603363</v>
      </c>
      <c r="P16" s="6">
        <f t="shared" si="1"/>
        <v>23.466864490603363</v>
      </c>
    </row>
    <row r="17" spans="1:16" s="2" customFormat="1" ht="21.75" customHeight="1" outlineLevel="1">
      <c r="A17" s="37" t="s">
        <v>28</v>
      </c>
      <c r="B17" s="37"/>
      <c r="C17" s="13" t="s">
        <v>25</v>
      </c>
      <c r="D17" s="38" t="s">
        <v>29</v>
      </c>
      <c r="E17" s="38"/>
      <c r="F17" s="38"/>
      <c r="G17" s="38"/>
      <c r="H17" s="38"/>
      <c r="I17" s="38" t="s">
        <v>7</v>
      </c>
      <c r="J17" s="38"/>
      <c r="K17" s="14" t="s">
        <v>27</v>
      </c>
      <c r="L17" s="15" t="s">
        <v>5</v>
      </c>
      <c r="M17" s="15" t="s">
        <v>5</v>
      </c>
      <c r="N17" s="15">
        <v>208.55</v>
      </c>
      <c r="O17" s="16"/>
      <c r="P17" s="6"/>
    </row>
    <row r="18" spans="1:16" s="2" customFormat="1" ht="21.75" customHeight="1" outlineLevel="1">
      <c r="A18" s="37" t="s">
        <v>30</v>
      </c>
      <c r="B18" s="37"/>
      <c r="C18" s="13" t="s">
        <v>31</v>
      </c>
      <c r="D18" s="38" t="s">
        <v>32</v>
      </c>
      <c r="E18" s="38"/>
      <c r="F18" s="38"/>
      <c r="G18" s="38"/>
      <c r="H18" s="38"/>
      <c r="I18" s="38" t="s">
        <v>7</v>
      </c>
      <c r="J18" s="38"/>
      <c r="K18" s="14" t="s">
        <v>33</v>
      </c>
      <c r="L18" s="15" t="s">
        <v>5</v>
      </c>
      <c r="M18" s="15" t="s">
        <v>5</v>
      </c>
      <c r="N18" s="15">
        <v>24.96</v>
      </c>
      <c r="O18" s="16"/>
      <c r="P18" s="6"/>
    </row>
    <row r="19" spans="1:16" s="2" customFormat="1" ht="21.75" customHeight="1" outlineLevel="1">
      <c r="A19" s="37" t="s">
        <v>34</v>
      </c>
      <c r="B19" s="37"/>
      <c r="C19" s="13" t="s">
        <v>31</v>
      </c>
      <c r="D19" s="38" t="s">
        <v>35</v>
      </c>
      <c r="E19" s="38"/>
      <c r="F19" s="38"/>
      <c r="G19" s="38"/>
      <c r="H19" s="38"/>
      <c r="I19" s="38" t="s">
        <v>7</v>
      </c>
      <c r="J19" s="38"/>
      <c r="K19" s="14" t="s">
        <v>33</v>
      </c>
      <c r="L19" s="15" t="s">
        <v>5</v>
      </c>
      <c r="M19" s="15" t="s">
        <v>5</v>
      </c>
      <c r="N19" s="15">
        <v>43.85</v>
      </c>
      <c r="O19" s="16"/>
      <c r="P19" s="6"/>
    </row>
    <row r="20" spans="1:16" s="2" customFormat="1" ht="21.75" customHeight="1" outlineLevel="1">
      <c r="A20" s="37" t="s">
        <v>36</v>
      </c>
      <c r="B20" s="37"/>
      <c r="C20" s="13" t="s">
        <v>37</v>
      </c>
      <c r="D20" s="38" t="s">
        <v>38</v>
      </c>
      <c r="E20" s="38"/>
      <c r="F20" s="38"/>
      <c r="G20" s="38"/>
      <c r="H20" s="38"/>
      <c r="I20" s="38" t="s">
        <v>7</v>
      </c>
      <c r="J20" s="38"/>
      <c r="K20" s="14" t="s">
        <v>33</v>
      </c>
      <c r="L20" s="15" t="s">
        <v>5</v>
      </c>
      <c r="M20" s="15" t="s">
        <v>5</v>
      </c>
      <c r="N20" s="15">
        <v>13.27</v>
      </c>
      <c r="O20" s="16"/>
      <c r="P20" s="6"/>
    </row>
    <row r="21" spans="1:16" s="2" customFormat="1" ht="21.75" customHeight="1" outlineLevel="1">
      <c r="A21" s="23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7">
        <f>L22+L23+L24+L25+L26+L27+L28</f>
        <v>136077.52000000002</v>
      </c>
      <c r="M21" s="17">
        <f>M22+M23+M24+M25+M26+M27+M28</f>
        <v>136077.52000000002</v>
      </c>
      <c r="N21" s="17">
        <f>N22+N23+N24+N25+N26+N27+N28</f>
        <v>119518.01999999999</v>
      </c>
      <c r="O21" s="10">
        <f t="shared" si="0"/>
        <v>87.83083348373778</v>
      </c>
      <c r="P21" s="7">
        <f t="shared" si="1"/>
        <v>87.83083348373778</v>
      </c>
    </row>
    <row r="22" spans="1:16" s="2" customFormat="1" ht="26.25" customHeight="1" outlineLevel="1">
      <c r="A22" s="37" t="s">
        <v>39</v>
      </c>
      <c r="B22" s="37"/>
      <c r="C22" s="13" t="s">
        <v>40</v>
      </c>
      <c r="D22" s="38" t="s">
        <v>41</v>
      </c>
      <c r="E22" s="38"/>
      <c r="F22" s="38"/>
      <c r="G22" s="38"/>
      <c r="H22" s="38"/>
      <c r="I22" s="38" t="s">
        <v>7</v>
      </c>
      <c r="J22" s="38"/>
      <c r="K22" s="14" t="s">
        <v>42</v>
      </c>
      <c r="L22" s="15">
        <v>6013</v>
      </c>
      <c r="M22" s="15">
        <v>6013</v>
      </c>
      <c r="N22" s="15">
        <v>6013</v>
      </c>
      <c r="O22" s="16">
        <f t="shared" si="0"/>
        <v>100</v>
      </c>
      <c r="P22" s="6">
        <f t="shared" si="1"/>
        <v>100</v>
      </c>
    </row>
    <row r="23" spans="1:16" s="2" customFormat="1" ht="25.5" customHeight="1" outlineLevel="1">
      <c r="A23" s="37" t="s">
        <v>43</v>
      </c>
      <c r="B23" s="37"/>
      <c r="C23" s="13" t="s">
        <v>40</v>
      </c>
      <c r="D23" s="38" t="s">
        <v>44</v>
      </c>
      <c r="E23" s="38"/>
      <c r="F23" s="38"/>
      <c r="G23" s="38"/>
      <c r="H23" s="38"/>
      <c r="I23" s="38" t="s">
        <v>7</v>
      </c>
      <c r="J23" s="38"/>
      <c r="K23" s="14" t="s">
        <v>42</v>
      </c>
      <c r="L23" s="15">
        <v>16364.4</v>
      </c>
      <c r="M23" s="15">
        <v>16364.4</v>
      </c>
      <c r="N23" s="15">
        <v>16364.4</v>
      </c>
      <c r="O23" s="16">
        <f t="shared" si="0"/>
        <v>100</v>
      </c>
      <c r="P23" s="6">
        <f t="shared" si="1"/>
        <v>100</v>
      </c>
    </row>
    <row r="24" spans="1:16" s="2" customFormat="1" ht="79.5" customHeight="1" outlineLevel="1">
      <c r="A24" s="37" t="s">
        <v>45</v>
      </c>
      <c r="B24" s="37"/>
      <c r="C24" s="13" t="s">
        <v>40</v>
      </c>
      <c r="D24" s="38" t="s">
        <v>46</v>
      </c>
      <c r="E24" s="38"/>
      <c r="F24" s="38"/>
      <c r="G24" s="38"/>
      <c r="H24" s="38"/>
      <c r="I24" s="38" t="s">
        <v>47</v>
      </c>
      <c r="J24" s="38"/>
      <c r="K24" s="14" t="s">
        <v>42</v>
      </c>
      <c r="L24" s="15">
        <v>83877.23</v>
      </c>
      <c r="M24" s="15">
        <v>83877.23</v>
      </c>
      <c r="N24" s="15">
        <v>70863.28</v>
      </c>
      <c r="O24" s="16">
        <f t="shared" si="0"/>
        <v>84.4845257765427</v>
      </c>
      <c r="P24" s="6">
        <f t="shared" si="1"/>
        <v>84.4845257765427</v>
      </c>
    </row>
    <row r="25" spans="1:16" s="2" customFormat="1" ht="43.5" customHeight="1" outlineLevel="1">
      <c r="A25" s="37" t="s">
        <v>48</v>
      </c>
      <c r="B25" s="37"/>
      <c r="C25" s="13" t="s">
        <v>40</v>
      </c>
      <c r="D25" s="38" t="s">
        <v>49</v>
      </c>
      <c r="E25" s="38"/>
      <c r="F25" s="38"/>
      <c r="G25" s="38"/>
      <c r="H25" s="38"/>
      <c r="I25" s="38" t="s">
        <v>47</v>
      </c>
      <c r="J25" s="38"/>
      <c r="K25" s="14" t="s">
        <v>42</v>
      </c>
      <c r="L25" s="15">
        <v>19260.34</v>
      </c>
      <c r="M25" s="15">
        <v>19260.34</v>
      </c>
      <c r="N25" s="15">
        <v>19260.34</v>
      </c>
      <c r="O25" s="16">
        <f t="shared" si="0"/>
        <v>100</v>
      </c>
      <c r="P25" s="6">
        <f t="shared" si="1"/>
        <v>100</v>
      </c>
    </row>
    <row r="26" spans="1:16" s="2" customFormat="1" ht="48" customHeight="1" outlineLevel="1">
      <c r="A26" s="37" t="s">
        <v>50</v>
      </c>
      <c r="B26" s="37"/>
      <c r="C26" s="13" t="s">
        <v>40</v>
      </c>
      <c r="D26" s="38" t="s">
        <v>51</v>
      </c>
      <c r="E26" s="38"/>
      <c r="F26" s="38"/>
      <c r="G26" s="38"/>
      <c r="H26" s="38"/>
      <c r="I26" s="38" t="s">
        <v>52</v>
      </c>
      <c r="J26" s="38"/>
      <c r="K26" s="14" t="s">
        <v>42</v>
      </c>
      <c r="L26" s="15">
        <v>5214.55</v>
      </c>
      <c r="M26" s="15">
        <v>5214.55</v>
      </c>
      <c r="N26" s="15">
        <v>2989</v>
      </c>
      <c r="O26" s="16">
        <f t="shared" si="0"/>
        <v>57.32038239157741</v>
      </c>
      <c r="P26" s="6">
        <f t="shared" si="1"/>
        <v>57.32038239157741</v>
      </c>
    </row>
    <row r="27" spans="1:16" s="2" customFormat="1" ht="71.25" customHeight="1" outlineLevel="1">
      <c r="A27" s="37" t="s">
        <v>53</v>
      </c>
      <c r="B27" s="37"/>
      <c r="C27" s="13" t="s">
        <v>40</v>
      </c>
      <c r="D27" s="38" t="s">
        <v>54</v>
      </c>
      <c r="E27" s="38"/>
      <c r="F27" s="38"/>
      <c r="G27" s="38"/>
      <c r="H27" s="38"/>
      <c r="I27" s="38" t="s">
        <v>55</v>
      </c>
      <c r="J27" s="38"/>
      <c r="K27" s="14" t="s">
        <v>42</v>
      </c>
      <c r="L27" s="15">
        <v>28</v>
      </c>
      <c r="M27" s="15">
        <v>28</v>
      </c>
      <c r="N27" s="15">
        <v>28</v>
      </c>
      <c r="O27" s="16">
        <f t="shared" si="0"/>
        <v>100</v>
      </c>
      <c r="P27" s="6">
        <f t="shared" si="1"/>
        <v>100</v>
      </c>
    </row>
    <row r="28" spans="1:16" s="2" customFormat="1" ht="50.25" customHeight="1" outlineLevel="1" thickBot="1">
      <c r="A28" s="37" t="s">
        <v>56</v>
      </c>
      <c r="B28" s="37"/>
      <c r="C28" s="13" t="s">
        <v>40</v>
      </c>
      <c r="D28" s="38" t="s">
        <v>57</v>
      </c>
      <c r="E28" s="38"/>
      <c r="F28" s="38"/>
      <c r="G28" s="38"/>
      <c r="H28" s="38"/>
      <c r="I28" s="38" t="s">
        <v>58</v>
      </c>
      <c r="J28" s="38"/>
      <c r="K28" s="14" t="s">
        <v>42</v>
      </c>
      <c r="L28" s="15">
        <v>5320</v>
      </c>
      <c r="M28" s="15">
        <v>5320</v>
      </c>
      <c r="N28" s="15">
        <v>4000</v>
      </c>
      <c r="O28" s="16">
        <f t="shared" si="0"/>
        <v>75.18796992481202</v>
      </c>
      <c r="P28" s="18">
        <f t="shared" si="1"/>
        <v>75.18796992481202</v>
      </c>
    </row>
    <row r="29" spans="1:15" s="1" customFormat="1" ht="12.75" customHeight="1">
      <c r="A29" s="39" t="s">
        <v>0</v>
      </c>
      <c r="B29" s="39"/>
      <c r="C29" s="40"/>
      <c r="D29" s="40"/>
      <c r="E29" s="40"/>
      <c r="F29" s="40"/>
      <c r="G29" s="40"/>
      <c r="H29" s="40"/>
      <c r="I29" s="40"/>
      <c r="J29" s="40"/>
      <c r="K29" s="3"/>
      <c r="L29" s="3"/>
      <c r="M29" s="3"/>
      <c r="N29" s="5"/>
      <c r="O29" s="3" t="s">
        <v>59</v>
      </c>
    </row>
  </sheetData>
  <sheetProtection/>
  <mergeCells count="73">
    <mergeCell ref="A8:B8"/>
    <mergeCell ref="D8:H8"/>
    <mergeCell ref="I8:J8"/>
    <mergeCell ref="A4:B5"/>
    <mergeCell ref="C4:K5"/>
    <mergeCell ref="L4:L5"/>
    <mergeCell ref="A10:B10"/>
    <mergeCell ref="D10:H10"/>
    <mergeCell ref="I10:J10"/>
    <mergeCell ref="A9:B9"/>
    <mergeCell ref="D9:H9"/>
    <mergeCell ref="I9:J9"/>
    <mergeCell ref="A11:B11"/>
    <mergeCell ref="D11:H11"/>
    <mergeCell ref="I11:J11"/>
    <mergeCell ref="A12:B12"/>
    <mergeCell ref="D12:H12"/>
    <mergeCell ref="I12:J12"/>
    <mergeCell ref="A13:B13"/>
    <mergeCell ref="D13:H13"/>
    <mergeCell ref="I13:J13"/>
    <mergeCell ref="A14:B14"/>
    <mergeCell ref="D14:H14"/>
    <mergeCell ref="I14:J14"/>
    <mergeCell ref="A17:B17"/>
    <mergeCell ref="D17:H17"/>
    <mergeCell ref="I17:J17"/>
    <mergeCell ref="A15:B15"/>
    <mergeCell ref="D15:H15"/>
    <mergeCell ref="I15:J15"/>
    <mergeCell ref="A16:B16"/>
    <mergeCell ref="D16:H16"/>
    <mergeCell ref="I16:J16"/>
    <mergeCell ref="A20:B20"/>
    <mergeCell ref="D20:H20"/>
    <mergeCell ref="I20:J20"/>
    <mergeCell ref="A18:B18"/>
    <mergeCell ref="D18:H18"/>
    <mergeCell ref="I18:J18"/>
    <mergeCell ref="A22:B22"/>
    <mergeCell ref="D22:H22"/>
    <mergeCell ref="I22:J22"/>
    <mergeCell ref="A23:B23"/>
    <mergeCell ref="D23:H23"/>
    <mergeCell ref="I23:J23"/>
    <mergeCell ref="D27:H27"/>
    <mergeCell ref="I27:J27"/>
    <mergeCell ref="A24:B24"/>
    <mergeCell ref="D24:H24"/>
    <mergeCell ref="I24:J24"/>
    <mergeCell ref="A25:B25"/>
    <mergeCell ref="D25:H25"/>
    <mergeCell ref="I25:J25"/>
    <mergeCell ref="A2:P2"/>
    <mergeCell ref="A28:B28"/>
    <mergeCell ref="D28:H28"/>
    <mergeCell ref="I28:J28"/>
    <mergeCell ref="A29:B29"/>
    <mergeCell ref="C29:J29"/>
    <mergeCell ref="A26:B26"/>
    <mergeCell ref="D26:H26"/>
    <mergeCell ref="I26:J26"/>
    <mergeCell ref="A27:B27"/>
    <mergeCell ref="O4:O5"/>
    <mergeCell ref="P4:P5"/>
    <mergeCell ref="A21:K21"/>
    <mergeCell ref="A7:K7"/>
    <mergeCell ref="A6:K6"/>
    <mergeCell ref="M4:M5"/>
    <mergeCell ref="N4:N5"/>
    <mergeCell ref="A19:B19"/>
    <mergeCell ref="D19:H19"/>
    <mergeCell ref="I19:J1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Ляпаева</cp:lastModifiedBy>
  <cp:lastPrinted>2016-04-27T12:27:57Z</cp:lastPrinted>
  <dcterms:created xsi:type="dcterms:W3CDTF">2016-04-27T04:40:17Z</dcterms:created>
  <dcterms:modified xsi:type="dcterms:W3CDTF">2016-04-27T12:29:30Z</dcterms:modified>
  <cp:category/>
  <cp:version/>
  <cp:contentType/>
  <cp:contentStatus/>
  <cp:revision>1</cp:revision>
</cp:coreProperties>
</file>