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555" windowWidth="17895" windowHeight="11190"/>
  </bookViews>
  <sheets>
    <sheet name="Форма 2" sheetId="1" r:id="rId1"/>
  </sheets>
  <definedNames>
    <definedName name="_xlnm.Print_Titles" localSheetId="0">'Форма 2'!$9:$15</definedName>
    <definedName name="_xlnm.Print_Area" localSheetId="0">'Форма 2'!$A$1:$S$26</definedName>
  </definedNames>
  <calcPr calcId="145621"/>
</workbook>
</file>

<file path=xl/calcChain.xml><?xml version="1.0" encoding="utf-8"?>
<calcChain xmlns="http://schemas.openxmlformats.org/spreadsheetml/2006/main">
  <c r="K24" i="1" l="1"/>
  <c r="K23" i="1" s="1"/>
  <c r="J24" i="1"/>
  <c r="D24" i="1"/>
  <c r="I24" i="1" s="1"/>
  <c r="I23" i="1" s="1"/>
  <c r="S23" i="1"/>
  <c r="S16" i="1" s="1"/>
  <c r="R23" i="1"/>
  <c r="Q23" i="1"/>
  <c r="P23" i="1"/>
  <c r="O23" i="1"/>
  <c r="O16" i="1" s="1"/>
  <c r="N23" i="1"/>
  <c r="M23" i="1"/>
  <c r="L23" i="1"/>
  <c r="J23" i="1"/>
  <c r="H23" i="1"/>
  <c r="G23" i="1"/>
  <c r="F23" i="1"/>
  <c r="E23" i="1"/>
  <c r="D23" i="1"/>
  <c r="C23" i="1"/>
  <c r="K22" i="1"/>
  <c r="K21" i="1" s="1"/>
  <c r="J22" i="1"/>
  <c r="J21" i="1" s="1"/>
  <c r="D22" i="1"/>
  <c r="I22" i="1" s="1"/>
  <c r="I21" i="1" s="1"/>
  <c r="S21" i="1"/>
  <c r="R21" i="1"/>
  <c r="Q21" i="1"/>
  <c r="P21" i="1"/>
  <c r="O21" i="1"/>
  <c r="N21" i="1"/>
  <c r="M21" i="1"/>
  <c r="L21" i="1"/>
  <c r="H21" i="1"/>
  <c r="G21" i="1"/>
  <c r="F21" i="1"/>
  <c r="E21" i="1"/>
  <c r="C21" i="1"/>
  <c r="K20" i="1"/>
  <c r="J20" i="1"/>
  <c r="D20" i="1"/>
  <c r="I20" i="1" s="1"/>
  <c r="I19" i="1" s="1"/>
  <c r="S19" i="1"/>
  <c r="R19" i="1"/>
  <c r="Q19" i="1"/>
  <c r="P19" i="1"/>
  <c r="O19" i="1"/>
  <c r="N19" i="1"/>
  <c r="M19" i="1"/>
  <c r="L19" i="1"/>
  <c r="K19" i="1"/>
  <c r="J19" i="1"/>
  <c r="H19" i="1"/>
  <c r="G19" i="1"/>
  <c r="F19" i="1"/>
  <c r="E19" i="1"/>
  <c r="E16" i="1" s="1"/>
  <c r="D19" i="1"/>
  <c r="C19" i="1"/>
  <c r="K18" i="1"/>
  <c r="K17" i="1" s="1"/>
  <c r="J18" i="1"/>
  <c r="J17" i="1" s="1"/>
  <c r="D18" i="1"/>
  <c r="I18" i="1" s="1"/>
  <c r="I17" i="1" s="1"/>
  <c r="S17" i="1"/>
  <c r="R17" i="1"/>
  <c r="Q17" i="1"/>
  <c r="P17" i="1"/>
  <c r="O17" i="1"/>
  <c r="N17" i="1"/>
  <c r="M17" i="1"/>
  <c r="L17" i="1"/>
  <c r="H17" i="1"/>
  <c r="G17" i="1"/>
  <c r="G16" i="1" s="1"/>
  <c r="F17" i="1"/>
  <c r="E17" i="1"/>
  <c r="C17" i="1"/>
  <c r="C16" i="1"/>
  <c r="J16" i="1" l="1"/>
  <c r="P16" i="1"/>
  <c r="I16" i="1"/>
  <c r="L16" i="1"/>
  <c r="K16" i="1"/>
  <c r="D17" i="1"/>
  <c r="M16" i="1"/>
  <c r="Q16" i="1"/>
  <c r="D21" i="1"/>
  <c r="D16" i="1" s="1"/>
  <c r="H16" i="1"/>
  <c r="N16" i="1"/>
  <c r="R16" i="1"/>
  <c r="F16" i="1"/>
</calcChain>
</file>

<file path=xl/sharedStrings.xml><?xml version="1.0" encoding="utf-8"?>
<sst xmlns="http://schemas.openxmlformats.org/spreadsheetml/2006/main" count="61" uniqueCount="29">
  <si>
    <t>План реализации мероприятий по переселению граждан из аварийного жилищного фонда, признанного таковым до 1 января 2017 года, 
по способам переселения</t>
  </si>
  <si>
    <t>№ п/п</t>
  </si>
  <si>
    <t>Наименование муниципального образования</t>
  </si>
  <si>
    <t>Всего расселяемая площадь жилых помещений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</si>
  <si>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</si>
  <si>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Расселение в рамках программы, связанное с приобретением жилых помещений за счет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</si>
  <si>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</si>
  <si>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</si>
  <si>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</si>
  <si>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</si>
  <si>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</si>
  <si>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</si>
  <si>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</si>
  <si>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</si>
  <si>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</si>
  <si>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</si>
  <si>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</si>
  <si>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</si>
  <si>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</si>
  <si>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</si>
  <si>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</si>
  <si>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</si>
  <si>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r>
      <t xml:space="preserve">Всего по </t>
    </r>
    <r>
      <rPr>
        <sz val="16"/>
        <color rgb="FF000000"/>
        <rFont val="Times New Roman"/>
      </rPr>
      <t>программе переселения, в рамках которой предусмотрено финансирование за счет средств Фонда</t>
    </r>
    <r>
      <rPr>
        <sz val="16"/>
        <color rgb="FF000000"/>
        <rFont val="Times New Roman"/>
      </rPr>
      <t>. в т.ч.:</t>
    </r>
  </si>
  <si>
    <t>Всего по этапу 2019 года</t>
  </si>
  <si>
    <t xml:space="preserve">Итого по Звениговский муниципальный район </t>
  </si>
  <si>
    <t>Всего по этапу 2022 года</t>
  </si>
  <si>
    <t>Всего по этапу 2023 года</t>
  </si>
  <si>
    <t>Всего по этапу 2024 года</t>
  </si>
  <si>
    <t xml:space="preserve">Приложение № 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</si>
</sst>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</font>
    <font>
      <sz val="11"/>
      <color rgb="FF000000"/>
      <name val="Times New Roman"/>
    </font>
    <font>
      <b/>
      <sz val="14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sz val="16"/>
      <color rgb="FF000000"/>
      <name val="Times New Roman"/>
    </font>
    <font>
      <b/>
      <sz val="16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vertical="top" wrapText="1"/>
    </xf>
    <xf numFmtId="0" fontId="1" fillId="2" borderId="0" xfId="0" applyFont="1" applyFill="1" applyAlignment="1">
      <alignment wrapText="1"/>
    </xf>
    <xf numFmtId="0" fontId="0" fillId="2" borderId="0" xfId="0" applyFill="1" applyAlignment="1" applyProtection="1">
      <alignment wrapText="1"/>
      <protection locked="0"/>
    </xf>
    <xf numFmtId="0" fontId="0" fillId="2" borderId="0" xfId="0" applyFill="1" applyAlignment="1">
      <alignment wrapText="1"/>
    </xf>
    <xf numFmtId="0" fontId="0" fillId="2" borderId="0" xfId="0" applyFill="1" applyAlignment="1" applyProtection="1">
      <alignment horizontal="center" wrapText="1"/>
      <protection locked="0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4" fontId="4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3" fillId="2" borderId="0" xfId="0" applyFont="1" applyFill="1" applyAlignment="1" applyProtection="1">
      <alignment horizontal="left" wrapText="1"/>
      <protection locked="0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4" fillId="2" borderId="0" xfId="0" applyFont="1" applyFill="1"/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tabSelected="1" topLeftCell="J13" zoomScale="75" zoomScaleNormal="75" workbookViewId="0">
      <selection activeCell="O29" sqref="O29"/>
    </sheetView>
  </sheetViews>
  <sheetFormatPr defaultColWidth="9.140625" defaultRowHeight="15" x14ac:dyDescent="0.25"/>
  <cols>
    <col min="1" max="1" width="5" style="1" customWidth="1"/>
    <col min="2" max="2" width="50.7109375" style="1" customWidth="1"/>
    <col min="3" max="19" width="20.7109375" style="1" customWidth="1"/>
    <col min="20" max="20" width="9.140625" style="1"/>
    <col min="21" max="21" width="11.5703125" bestFit="1" customWidth="1"/>
  </cols>
  <sheetData>
    <row r="1" spans="1:23" ht="18.75" customHeight="1" x14ac:dyDescent="0.3">
      <c r="D1" s="7"/>
      <c r="E1" s="8"/>
      <c r="F1" s="8"/>
      <c r="O1" s="18"/>
      <c r="P1" s="18"/>
      <c r="Q1" s="21" t="s">
        <v>28</v>
      </c>
      <c r="R1" s="21"/>
      <c r="S1" s="21"/>
      <c r="U1" s="1"/>
      <c r="V1" s="1"/>
      <c r="W1" s="1"/>
    </row>
    <row r="2" spans="1:23" ht="18.75" customHeight="1" x14ac:dyDescent="0.3">
      <c r="D2" s="7"/>
      <c r="E2" s="8"/>
      <c r="F2" s="8"/>
      <c r="O2" s="18"/>
      <c r="P2" s="18"/>
      <c r="Q2" s="19"/>
      <c r="R2" s="19"/>
      <c r="S2" s="19"/>
      <c r="U2" s="1"/>
      <c r="V2" s="1"/>
      <c r="W2" s="1"/>
    </row>
    <row r="3" spans="1:23" ht="18.75" customHeight="1" x14ac:dyDescent="0.3">
      <c r="D3" s="7"/>
      <c r="E3" s="8"/>
      <c r="F3" s="8"/>
      <c r="O3" s="18"/>
      <c r="P3" s="18"/>
      <c r="Q3" s="19"/>
      <c r="R3" s="19"/>
      <c r="S3" s="19"/>
      <c r="U3" s="1"/>
      <c r="V3" s="1"/>
      <c r="W3" s="1"/>
    </row>
    <row r="4" spans="1:23" ht="25.5" customHeight="1" x14ac:dyDescent="0.25">
      <c r="D4" s="7"/>
      <c r="E4" s="8"/>
      <c r="F4" s="8"/>
      <c r="O4" s="19"/>
      <c r="P4" s="19"/>
      <c r="Q4" s="19"/>
      <c r="R4" s="19"/>
      <c r="S4" s="19"/>
      <c r="U4" s="1"/>
      <c r="V4" s="1"/>
      <c r="W4" s="1"/>
    </row>
    <row r="6" spans="1:23" ht="6.75" customHeight="1" x14ac:dyDescent="0.25"/>
    <row r="7" spans="1:23" ht="45.75" customHeight="1" x14ac:dyDescent="0.25">
      <c r="A7" s="2"/>
      <c r="B7" s="20" t="s">
        <v>0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</row>
    <row r="9" spans="1:23" ht="68.25" customHeight="1" x14ac:dyDescent="0.25">
      <c r="A9" s="22" t="s">
        <v>1</v>
      </c>
      <c r="B9" s="23" t="s">
        <v>2</v>
      </c>
      <c r="C9" s="22" t="s">
        <v>3</v>
      </c>
      <c r="D9" s="22" t="s">
        <v>4</v>
      </c>
      <c r="E9" s="22"/>
      <c r="F9" s="22"/>
      <c r="G9" s="22"/>
      <c r="H9" s="22"/>
      <c r="I9" s="22" t="s">
        <v>5</v>
      </c>
      <c r="J9" s="22"/>
      <c r="K9" s="22"/>
      <c r="L9" s="22"/>
      <c r="M9" s="22"/>
      <c r="N9" s="22"/>
      <c r="O9" s="22"/>
      <c r="P9" s="22"/>
      <c r="Q9" s="22"/>
      <c r="R9" s="22"/>
      <c r="S9" s="22"/>
    </row>
    <row r="10" spans="1:23" ht="20.25" customHeight="1" x14ac:dyDescent="0.25">
      <c r="A10" s="22"/>
      <c r="B10" s="24"/>
      <c r="C10" s="22"/>
      <c r="D10" s="22" t="s">
        <v>6</v>
      </c>
      <c r="E10" s="22" t="s">
        <v>7</v>
      </c>
      <c r="F10" s="22"/>
      <c r="G10" s="22"/>
      <c r="H10" s="22"/>
      <c r="I10" s="22" t="s">
        <v>6</v>
      </c>
      <c r="J10" s="22"/>
      <c r="K10" s="22"/>
      <c r="L10" s="22" t="s">
        <v>7</v>
      </c>
      <c r="M10" s="22"/>
      <c r="N10" s="22"/>
      <c r="O10" s="22"/>
      <c r="P10" s="22"/>
      <c r="Q10" s="22"/>
      <c r="R10" s="22"/>
      <c r="S10" s="22"/>
    </row>
    <row r="11" spans="1:23" ht="47.25" customHeight="1" x14ac:dyDescent="0.25">
      <c r="A11" s="22"/>
      <c r="B11" s="24"/>
      <c r="C11" s="22"/>
      <c r="D11" s="22"/>
      <c r="E11" s="22" t="s">
        <v>8</v>
      </c>
      <c r="F11" s="22"/>
      <c r="G11" s="22" t="s">
        <v>9</v>
      </c>
      <c r="H11" s="22" t="s">
        <v>10</v>
      </c>
      <c r="I11" s="22"/>
      <c r="J11" s="22"/>
      <c r="K11" s="22"/>
      <c r="L11" s="22" t="s">
        <v>11</v>
      </c>
      <c r="M11" s="22"/>
      <c r="N11" s="22" t="s">
        <v>12</v>
      </c>
      <c r="O11" s="22"/>
      <c r="P11" s="22"/>
      <c r="Q11" s="22"/>
      <c r="R11" s="22" t="s">
        <v>13</v>
      </c>
      <c r="S11" s="22"/>
    </row>
    <row r="12" spans="1:23" ht="47.25" customHeight="1" x14ac:dyDescent="0.25">
      <c r="A12" s="22"/>
      <c r="B12" s="24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 t="s">
        <v>14</v>
      </c>
      <c r="O12" s="22"/>
      <c r="P12" s="22" t="s">
        <v>15</v>
      </c>
      <c r="Q12" s="22"/>
      <c r="R12" s="22"/>
      <c r="S12" s="22"/>
    </row>
    <row r="13" spans="1:23" ht="55.5" customHeight="1" x14ac:dyDescent="0.25">
      <c r="A13" s="22"/>
      <c r="B13" s="24"/>
      <c r="C13" s="22"/>
      <c r="D13" s="15" t="s">
        <v>16</v>
      </c>
      <c r="E13" s="15" t="s">
        <v>16</v>
      </c>
      <c r="F13" s="15" t="s">
        <v>17</v>
      </c>
      <c r="G13" s="15" t="s">
        <v>16</v>
      </c>
      <c r="H13" s="15" t="s">
        <v>16</v>
      </c>
      <c r="I13" s="15" t="s">
        <v>16</v>
      </c>
      <c r="J13" s="15" t="s">
        <v>18</v>
      </c>
      <c r="K13" s="15" t="s">
        <v>17</v>
      </c>
      <c r="L13" s="15" t="s">
        <v>18</v>
      </c>
      <c r="M13" s="15" t="s">
        <v>17</v>
      </c>
      <c r="N13" s="15" t="s">
        <v>18</v>
      </c>
      <c r="O13" s="15" t="s">
        <v>17</v>
      </c>
      <c r="P13" s="15" t="s">
        <v>18</v>
      </c>
      <c r="Q13" s="15" t="s">
        <v>17</v>
      </c>
      <c r="R13" s="15" t="s">
        <v>18</v>
      </c>
      <c r="S13" s="15" t="s">
        <v>17</v>
      </c>
      <c r="T13" s="3"/>
      <c r="U13" s="3"/>
      <c r="V13" s="3"/>
      <c r="W13" s="3"/>
    </row>
    <row r="14" spans="1:23" ht="20.25" customHeight="1" x14ac:dyDescent="0.25">
      <c r="A14" s="22"/>
      <c r="B14" s="25"/>
      <c r="C14" s="15" t="s">
        <v>19</v>
      </c>
      <c r="D14" s="15" t="s">
        <v>19</v>
      </c>
      <c r="E14" s="15" t="s">
        <v>19</v>
      </c>
      <c r="F14" s="15" t="s">
        <v>20</v>
      </c>
      <c r="G14" s="15" t="s">
        <v>21</v>
      </c>
      <c r="H14" s="15" t="s">
        <v>21</v>
      </c>
      <c r="I14" s="15" t="s">
        <v>19</v>
      </c>
      <c r="J14" s="15" t="s">
        <v>19</v>
      </c>
      <c r="K14" s="15" t="s">
        <v>20</v>
      </c>
      <c r="L14" s="16" t="s">
        <v>19</v>
      </c>
      <c r="M14" s="16" t="s">
        <v>20</v>
      </c>
      <c r="N14" s="16" t="s">
        <v>19</v>
      </c>
      <c r="O14" s="16" t="s">
        <v>20</v>
      </c>
      <c r="P14" s="15" t="s">
        <v>19</v>
      </c>
      <c r="Q14" s="15" t="s">
        <v>20</v>
      </c>
      <c r="R14" s="15" t="s">
        <v>19</v>
      </c>
      <c r="S14" s="15" t="s">
        <v>20</v>
      </c>
    </row>
    <row r="15" spans="1:23" ht="20.25" customHeight="1" x14ac:dyDescent="0.25">
      <c r="A15" s="15">
        <v>1</v>
      </c>
      <c r="B15" s="16">
        <v>2</v>
      </c>
      <c r="C15" s="15">
        <v>3</v>
      </c>
      <c r="D15" s="15">
        <v>4</v>
      </c>
      <c r="E15" s="15">
        <v>5</v>
      </c>
      <c r="F15" s="15">
        <v>6</v>
      </c>
      <c r="G15" s="15">
        <v>7</v>
      </c>
      <c r="H15" s="15">
        <v>8</v>
      </c>
      <c r="I15" s="15">
        <v>9</v>
      </c>
      <c r="J15" s="15">
        <v>10</v>
      </c>
      <c r="K15" s="15">
        <v>11</v>
      </c>
      <c r="L15" s="16">
        <v>12</v>
      </c>
      <c r="M15" s="16">
        <v>13</v>
      </c>
      <c r="N15" s="16">
        <v>14</v>
      </c>
      <c r="O15" s="16">
        <v>15</v>
      </c>
      <c r="P15" s="15">
        <v>16</v>
      </c>
      <c r="Q15" s="15">
        <v>17</v>
      </c>
      <c r="R15" s="15">
        <v>18</v>
      </c>
      <c r="S15" s="15">
        <v>19</v>
      </c>
    </row>
    <row r="16" spans="1:23" ht="90" customHeight="1" x14ac:dyDescent="0.25">
      <c r="A16" s="15"/>
      <c r="B16" s="17" t="s">
        <v>22</v>
      </c>
      <c r="C16" s="9">
        <f t="shared" ref="C16:S16" si="0">SUM(C17,C19,C21,C23)</f>
        <v>24723.89</v>
      </c>
      <c r="D16" s="9">
        <f t="shared" si="0"/>
        <v>0</v>
      </c>
      <c r="E16" s="9">
        <f t="shared" si="0"/>
        <v>0</v>
      </c>
      <c r="F16" s="9">
        <f t="shared" si="0"/>
        <v>0</v>
      </c>
      <c r="G16" s="9">
        <f t="shared" si="0"/>
        <v>0</v>
      </c>
      <c r="H16" s="9">
        <f t="shared" si="0"/>
        <v>0</v>
      </c>
      <c r="I16" s="9">
        <f t="shared" si="0"/>
        <v>24723.89</v>
      </c>
      <c r="J16" s="9">
        <f t="shared" si="0"/>
        <v>24900.29</v>
      </c>
      <c r="K16" s="9">
        <f t="shared" si="0"/>
        <v>804775442.15999997</v>
      </c>
      <c r="L16" s="10">
        <f t="shared" si="0"/>
        <v>0</v>
      </c>
      <c r="M16" s="10">
        <f t="shared" si="0"/>
        <v>0</v>
      </c>
      <c r="N16" s="10">
        <f t="shared" si="0"/>
        <v>22178.35</v>
      </c>
      <c r="O16" s="10">
        <f t="shared" si="0"/>
        <v>719362407.59000003</v>
      </c>
      <c r="P16" s="9">
        <f t="shared" si="0"/>
        <v>2721.94</v>
      </c>
      <c r="Q16" s="9">
        <f t="shared" si="0"/>
        <v>85413034.569999993</v>
      </c>
      <c r="R16" s="9">
        <f t="shared" si="0"/>
        <v>0</v>
      </c>
      <c r="S16" s="9">
        <f t="shared" si="0"/>
        <v>0</v>
      </c>
    </row>
    <row r="17" spans="1:22" ht="18.75" customHeight="1" x14ac:dyDescent="0.25">
      <c r="A17" s="15"/>
      <c r="B17" s="17" t="s">
        <v>23</v>
      </c>
      <c r="C17" s="9">
        <f t="shared" ref="C17:S17" si="1">SUM(C18)</f>
        <v>4836.8900000000003</v>
      </c>
      <c r="D17" s="9">
        <f t="shared" si="1"/>
        <v>0</v>
      </c>
      <c r="E17" s="9">
        <f t="shared" si="1"/>
        <v>0</v>
      </c>
      <c r="F17" s="9">
        <f t="shared" si="1"/>
        <v>0</v>
      </c>
      <c r="G17" s="9">
        <f t="shared" si="1"/>
        <v>0</v>
      </c>
      <c r="H17" s="9">
        <f t="shared" si="1"/>
        <v>0</v>
      </c>
      <c r="I17" s="9">
        <f t="shared" si="1"/>
        <v>4836.8900000000003</v>
      </c>
      <c r="J17" s="9">
        <f t="shared" si="1"/>
        <v>5013.29</v>
      </c>
      <c r="K17" s="9">
        <f t="shared" si="1"/>
        <v>157314383.16</v>
      </c>
      <c r="L17" s="10">
        <f t="shared" si="1"/>
        <v>0</v>
      </c>
      <c r="M17" s="10">
        <f t="shared" si="1"/>
        <v>0</v>
      </c>
      <c r="N17" s="10">
        <f t="shared" si="1"/>
        <v>2291.35</v>
      </c>
      <c r="O17" s="10">
        <f t="shared" si="1"/>
        <v>71901348.590000004</v>
      </c>
      <c r="P17" s="9">
        <f t="shared" si="1"/>
        <v>2721.94</v>
      </c>
      <c r="Q17" s="9">
        <f t="shared" si="1"/>
        <v>85413034.569999993</v>
      </c>
      <c r="R17" s="9">
        <f t="shared" si="1"/>
        <v>0</v>
      </c>
      <c r="S17" s="9">
        <f t="shared" si="1"/>
        <v>0</v>
      </c>
    </row>
    <row r="18" spans="1:22" ht="40.5" x14ac:dyDescent="0.25">
      <c r="A18" s="15">
        <v>1</v>
      </c>
      <c r="B18" s="17" t="s">
        <v>24</v>
      </c>
      <c r="C18" s="9">
        <v>4836.8900000000003</v>
      </c>
      <c r="D18" s="9">
        <f>E18+G18+H18</f>
        <v>0</v>
      </c>
      <c r="E18" s="9">
        <v>0</v>
      </c>
      <c r="F18" s="9">
        <v>0</v>
      </c>
      <c r="G18" s="9">
        <v>0</v>
      </c>
      <c r="H18" s="9">
        <v>0</v>
      </c>
      <c r="I18" s="9">
        <f>C18-D18</f>
        <v>4836.8900000000003</v>
      </c>
      <c r="J18" s="9">
        <f>L18+N18+P18+R18</f>
        <v>5013.29</v>
      </c>
      <c r="K18" s="9">
        <f>M18+O18+Q18+S18</f>
        <v>157314383.16</v>
      </c>
      <c r="L18" s="10">
        <v>0</v>
      </c>
      <c r="M18" s="10">
        <v>0</v>
      </c>
      <c r="N18" s="10">
        <v>2291.35</v>
      </c>
      <c r="O18" s="10">
        <v>71901348.590000004</v>
      </c>
      <c r="P18" s="9">
        <v>2721.94</v>
      </c>
      <c r="Q18" s="9">
        <v>85413034.569999993</v>
      </c>
      <c r="R18" s="9">
        <v>0</v>
      </c>
      <c r="S18" s="9">
        <v>0</v>
      </c>
    </row>
    <row r="19" spans="1:22" ht="18.75" customHeight="1" x14ac:dyDescent="0.25">
      <c r="A19" s="15"/>
      <c r="B19" s="17" t="s">
        <v>25</v>
      </c>
      <c r="C19" s="9">
        <f t="shared" ref="C19:S19" si="2">SUM(C20)</f>
        <v>3679</v>
      </c>
      <c r="D19" s="9">
        <f t="shared" si="2"/>
        <v>0</v>
      </c>
      <c r="E19" s="9">
        <f t="shared" si="2"/>
        <v>0</v>
      </c>
      <c r="F19" s="9">
        <f t="shared" si="2"/>
        <v>0</v>
      </c>
      <c r="G19" s="9">
        <f t="shared" si="2"/>
        <v>0</v>
      </c>
      <c r="H19" s="9">
        <f t="shared" si="2"/>
        <v>0</v>
      </c>
      <c r="I19" s="9">
        <f t="shared" si="2"/>
        <v>3679</v>
      </c>
      <c r="J19" s="9">
        <f t="shared" si="2"/>
        <v>3679</v>
      </c>
      <c r="K19" s="9">
        <f t="shared" si="2"/>
        <v>119777203</v>
      </c>
      <c r="L19" s="10">
        <f t="shared" si="2"/>
        <v>0</v>
      </c>
      <c r="M19" s="10">
        <f t="shared" si="2"/>
        <v>0</v>
      </c>
      <c r="N19" s="10">
        <f t="shared" si="2"/>
        <v>3679</v>
      </c>
      <c r="O19" s="10">
        <f t="shared" si="2"/>
        <v>119777203</v>
      </c>
      <c r="P19" s="9">
        <f t="shared" si="2"/>
        <v>0</v>
      </c>
      <c r="Q19" s="9">
        <f t="shared" si="2"/>
        <v>0</v>
      </c>
      <c r="R19" s="9">
        <f t="shared" si="2"/>
        <v>0</v>
      </c>
      <c r="S19" s="9">
        <f t="shared" si="2"/>
        <v>0</v>
      </c>
    </row>
    <row r="20" spans="1:22" ht="40.5" x14ac:dyDescent="0.25">
      <c r="A20" s="15">
        <v>1</v>
      </c>
      <c r="B20" s="17" t="s">
        <v>24</v>
      </c>
      <c r="C20" s="9">
        <v>3679</v>
      </c>
      <c r="D20" s="9">
        <f>E20+G20+H20</f>
        <v>0</v>
      </c>
      <c r="E20" s="9">
        <v>0</v>
      </c>
      <c r="F20" s="9">
        <v>0</v>
      </c>
      <c r="G20" s="9">
        <v>0</v>
      </c>
      <c r="H20" s="9">
        <v>0</v>
      </c>
      <c r="I20" s="9">
        <f>C20-D20</f>
        <v>3679</v>
      </c>
      <c r="J20" s="9">
        <f>L20+N20+P20+R20</f>
        <v>3679</v>
      </c>
      <c r="K20" s="9">
        <f>M20+O20+Q20+S20</f>
        <v>119777203</v>
      </c>
      <c r="L20" s="10">
        <v>0</v>
      </c>
      <c r="M20" s="10">
        <v>0</v>
      </c>
      <c r="N20" s="10">
        <v>3679</v>
      </c>
      <c r="O20" s="10">
        <v>119777203</v>
      </c>
      <c r="P20" s="9">
        <v>0</v>
      </c>
      <c r="Q20" s="9">
        <v>0</v>
      </c>
      <c r="R20" s="9">
        <v>0</v>
      </c>
      <c r="S20" s="9">
        <v>0</v>
      </c>
    </row>
    <row r="21" spans="1:22" ht="18.75" customHeight="1" x14ac:dyDescent="0.25">
      <c r="A21" s="15"/>
      <c r="B21" s="17" t="s">
        <v>26</v>
      </c>
      <c r="C21" s="9">
        <f t="shared" ref="C21:S21" si="3">SUM(C22)</f>
        <v>5058.16</v>
      </c>
      <c r="D21" s="9">
        <f t="shared" si="3"/>
        <v>0</v>
      </c>
      <c r="E21" s="9">
        <f t="shared" si="3"/>
        <v>0</v>
      </c>
      <c r="F21" s="9">
        <f t="shared" si="3"/>
        <v>0</v>
      </c>
      <c r="G21" s="9">
        <f t="shared" si="3"/>
        <v>0</v>
      </c>
      <c r="H21" s="9">
        <f t="shared" si="3"/>
        <v>0</v>
      </c>
      <c r="I21" s="9">
        <f t="shared" si="3"/>
        <v>5058.16</v>
      </c>
      <c r="J21" s="9">
        <f t="shared" si="3"/>
        <v>5058.16</v>
      </c>
      <c r="K21" s="9">
        <f t="shared" si="3"/>
        <v>164678515.12</v>
      </c>
      <c r="L21" s="10">
        <f t="shared" si="3"/>
        <v>0</v>
      </c>
      <c r="M21" s="10">
        <f t="shared" si="3"/>
        <v>0</v>
      </c>
      <c r="N21" s="10">
        <f t="shared" si="3"/>
        <v>5058.16</v>
      </c>
      <c r="O21" s="10">
        <f t="shared" si="3"/>
        <v>164678515.12</v>
      </c>
      <c r="P21" s="9">
        <f t="shared" si="3"/>
        <v>0</v>
      </c>
      <c r="Q21" s="9">
        <f t="shared" si="3"/>
        <v>0</v>
      </c>
      <c r="R21" s="9">
        <f t="shared" si="3"/>
        <v>0</v>
      </c>
      <c r="S21" s="9">
        <f t="shared" si="3"/>
        <v>0</v>
      </c>
    </row>
    <row r="22" spans="1:22" ht="40.5" x14ac:dyDescent="0.25">
      <c r="A22" s="15">
        <v>1</v>
      </c>
      <c r="B22" s="17" t="s">
        <v>24</v>
      </c>
      <c r="C22" s="9">
        <v>5058.16</v>
      </c>
      <c r="D22" s="9">
        <f>E22+G22+H22</f>
        <v>0</v>
      </c>
      <c r="E22" s="9">
        <v>0</v>
      </c>
      <c r="F22" s="9">
        <v>0</v>
      </c>
      <c r="G22" s="9">
        <v>0</v>
      </c>
      <c r="H22" s="9">
        <v>0</v>
      </c>
      <c r="I22" s="9">
        <f>C22-D22</f>
        <v>5058.16</v>
      </c>
      <c r="J22" s="9">
        <f>L22+N22+P22+R22</f>
        <v>5058.16</v>
      </c>
      <c r="K22" s="9">
        <f>M22+O22+Q22+S22</f>
        <v>164678515.12</v>
      </c>
      <c r="L22" s="10">
        <v>0</v>
      </c>
      <c r="M22" s="10">
        <v>0</v>
      </c>
      <c r="N22" s="10">
        <v>5058.16</v>
      </c>
      <c r="O22" s="10">
        <v>164678515.12</v>
      </c>
      <c r="P22" s="9">
        <v>0</v>
      </c>
      <c r="Q22" s="9">
        <v>0</v>
      </c>
      <c r="R22" s="9">
        <v>0</v>
      </c>
      <c r="S22" s="9">
        <v>0</v>
      </c>
    </row>
    <row r="23" spans="1:22" ht="18.75" customHeight="1" x14ac:dyDescent="0.25">
      <c r="A23" s="15"/>
      <c r="B23" s="17" t="s">
        <v>27</v>
      </c>
      <c r="C23" s="9">
        <f t="shared" ref="C23:S23" si="4">SUM(C24)</f>
        <v>11149.84</v>
      </c>
      <c r="D23" s="9">
        <f t="shared" si="4"/>
        <v>0</v>
      </c>
      <c r="E23" s="9">
        <f t="shared" si="4"/>
        <v>0</v>
      </c>
      <c r="F23" s="9">
        <f t="shared" si="4"/>
        <v>0</v>
      </c>
      <c r="G23" s="9">
        <f t="shared" si="4"/>
        <v>0</v>
      </c>
      <c r="H23" s="9">
        <f t="shared" si="4"/>
        <v>0</v>
      </c>
      <c r="I23" s="9">
        <f t="shared" si="4"/>
        <v>11149.84</v>
      </c>
      <c r="J23" s="9">
        <f t="shared" si="4"/>
        <v>11149.84</v>
      </c>
      <c r="K23" s="9">
        <f t="shared" si="4"/>
        <v>363005340.88</v>
      </c>
      <c r="L23" s="10">
        <f t="shared" si="4"/>
        <v>0</v>
      </c>
      <c r="M23" s="10">
        <f t="shared" si="4"/>
        <v>0</v>
      </c>
      <c r="N23" s="10">
        <f t="shared" si="4"/>
        <v>11149.84</v>
      </c>
      <c r="O23" s="10">
        <f t="shared" si="4"/>
        <v>363005340.88</v>
      </c>
      <c r="P23" s="9">
        <f t="shared" si="4"/>
        <v>0</v>
      </c>
      <c r="Q23" s="9">
        <f t="shared" si="4"/>
        <v>0</v>
      </c>
      <c r="R23" s="9">
        <f t="shared" si="4"/>
        <v>0</v>
      </c>
      <c r="S23" s="9">
        <f t="shared" si="4"/>
        <v>0</v>
      </c>
    </row>
    <row r="24" spans="1:22" ht="40.5" x14ac:dyDescent="0.25">
      <c r="A24" s="15">
        <v>1</v>
      </c>
      <c r="B24" s="17" t="s">
        <v>24</v>
      </c>
      <c r="C24" s="9">
        <v>11149.84</v>
      </c>
      <c r="D24" s="9">
        <f>E24+G24+H24</f>
        <v>0</v>
      </c>
      <c r="E24" s="9">
        <v>0</v>
      </c>
      <c r="F24" s="9">
        <v>0</v>
      </c>
      <c r="G24" s="9">
        <v>0</v>
      </c>
      <c r="H24" s="9">
        <v>0</v>
      </c>
      <c r="I24" s="9">
        <f>C24-D24</f>
        <v>11149.84</v>
      </c>
      <c r="J24" s="9">
        <f>L24+N24+P24+R24</f>
        <v>11149.84</v>
      </c>
      <c r="K24" s="9">
        <f>M24+O24+Q24+S24</f>
        <v>363005340.88</v>
      </c>
      <c r="L24" s="10">
        <v>0</v>
      </c>
      <c r="M24" s="10">
        <v>0</v>
      </c>
      <c r="N24" s="10">
        <v>11149.84</v>
      </c>
      <c r="O24" s="10">
        <v>363005340.88</v>
      </c>
      <c r="P24" s="9">
        <v>0</v>
      </c>
      <c r="Q24" s="9">
        <v>0</v>
      </c>
      <c r="R24" s="9">
        <v>0</v>
      </c>
      <c r="S24" s="9">
        <v>0</v>
      </c>
    </row>
    <row r="25" spans="1:22" x14ac:dyDescent="0.25">
      <c r="B25" s="5"/>
      <c r="M25"/>
      <c r="N25"/>
      <c r="O25"/>
    </row>
    <row r="26" spans="1:22" ht="15" customHeight="1" x14ac:dyDescent="0.25">
      <c r="A26" s="11"/>
      <c r="B26" s="11"/>
      <c r="C26" s="11"/>
      <c r="D26" s="11"/>
      <c r="E26" s="11"/>
      <c r="F26" s="11"/>
      <c r="G26" s="11"/>
      <c r="H26" s="11"/>
      <c r="I26" s="11"/>
      <c r="J26" s="4"/>
      <c r="K26" s="12"/>
      <c r="L26" s="12"/>
      <c r="P26" s="13"/>
      <c r="Q26" s="13"/>
      <c r="R26" s="14"/>
      <c r="S26" s="13"/>
      <c r="T26" s="6"/>
      <c r="U26" s="6"/>
      <c r="V26" s="6"/>
    </row>
  </sheetData>
  <sheetProtection formatCells="0" formatColumns="0" formatRows="0" insertColumns="0" insertRows="0" insertHyperlinks="0" deleteColumns="0" deleteRows="0" sort="0" autoFilter="0" pivotTables="0"/>
  <mergeCells count="22">
    <mergeCell ref="A9:A14"/>
    <mergeCell ref="B9:B14"/>
    <mergeCell ref="C9:C13"/>
    <mergeCell ref="I9:S9"/>
    <mergeCell ref="D10:D12"/>
    <mergeCell ref="E10:H10"/>
    <mergeCell ref="I10:K12"/>
    <mergeCell ref="L10:S10"/>
    <mergeCell ref="E11:F12"/>
    <mergeCell ref="R11:S12"/>
    <mergeCell ref="N12:O12"/>
    <mergeCell ref="P12:Q12"/>
    <mergeCell ref="D9:H9"/>
    <mergeCell ref="G11:G12"/>
    <mergeCell ref="H11:H12"/>
    <mergeCell ref="L11:M12"/>
    <mergeCell ref="N11:Q11"/>
    <mergeCell ref="Q2:S2"/>
    <mergeCell ref="Q3:S3"/>
    <mergeCell ref="B7:S7"/>
    <mergeCell ref="O4:S4"/>
    <mergeCell ref="Q1:S1"/>
  </mergeCells>
  <printOptions horizontalCentered="1"/>
  <pageMargins left="0.31496062992126" right="0.31496062992126" top="0.31496062992126" bottom="0.31496062992126" header="0.51181102362205" footer="0.51181102362205"/>
  <pageSetup paperSize="9" scale="32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</vt:lpstr>
      <vt:lpstr>'Форма 2'!Заголовки_для_печати</vt:lpstr>
      <vt:lpstr>'Форма 2'!Область_печати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User5</cp:lastModifiedBy>
  <dcterms:created xsi:type="dcterms:W3CDTF">2019-02-21T06:24:13Z</dcterms:created>
  <dcterms:modified xsi:type="dcterms:W3CDTF">2020-01-16T06:02:11Z</dcterms:modified>
  <cp:category/>
</cp:coreProperties>
</file>