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2\Сведения по поселениям 2022\01 .04.2022\"/>
    </mc:Choice>
  </mc:AlternateContent>
  <xr:revisionPtr revIDLastSave="0" documentId="13_ncr:1_{71F0C256-E73B-4C6C-BCA6-420246C49E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3" l="1"/>
  <c r="D62" i="3"/>
  <c r="C59" i="3"/>
  <c r="B59" i="3"/>
  <c r="C39" i="3"/>
  <c r="B39" i="3"/>
  <c r="C41" i="3"/>
  <c r="C38" i="3" s="1"/>
  <c r="B41" i="3"/>
  <c r="D45" i="3"/>
  <c r="D48" i="3"/>
  <c r="C46" i="3"/>
  <c r="B46" i="3"/>
  <c r="C52" i="3"/>
  <c r="B52" i="3"/>
  <c r="D54" i="3"/>
  <c r="C7" i="3"/>
  <c r="C30" i="3" s="1"/>
  <c r="B7" i="3"/>
  <c r="B30" i="3" s="1"/>
  <c r="D24" i="3"/>
  <c r="D25" i="3"/>
  <c r="D26" i="3"/>
  <c r="D28" i="3"/>
  <c r="D17" i="3"/>
  <c r="D57" i="3"/>
  <c r="C55" i="3"/>
  <c r="B55" i="3"/>
  <c r="D49" i="3"/>
  <c r="D58" i="3"/>
  <c r="D56" i="3"/>
  <c r="D53" i="3"/>
  <c r="D47" i="3"/>
  <c r="D63" i="3"/>
  <c r="D64" i="3"/>
  <c r="D65" i="3"/>
  <c r="D42" i="3"/>
  <c r="D43" i="3"/>
  <c r="D44" i="3"/>
  <c r="D23" i="3"/>
  <c r="D18" i="3"/>
  <c r="D19" i="3"/>
  <c r="C32" i="3"/>
  <c r="B32" i="3"/>
  <c r="D16" i="3"/>
  <c r="D15" i="3"/>
  <c r="D22" i="3"/>
  <c r="D61" i="3"/>
  <c r="D14" i="3"/>
  <c r="D21" i="3"/>
  <c r="D66" i="3"/>
  <c r="D36" i="3"/>
  <c r="D13" i="3"/>
  <c r="D9" i="3"/>
  <c r="D11" i="3"/>
  <c r="D12" i="3"/>
  <c r="D29" i="3"/>
  <c r="D33" i="3"/>
  <c r="D34" i="3"/>
  <c r="D37" i="3"/>
  <c r="D60" i="3"/>
  <c r="D55" i="3" l="1"/>
  <c r="D52" i="3"/>
  <c r="B38" i="3"/>
  <c r="D38" i="3" s="1"/>
  <c r="D39" i="3"/>
  <c r="C67" i="3"/>
  <c r="C68" i="3" s="1"/>
  <c r="D46" i="3"/>
  <c r="D41" i="3"/>
  <c r="C51" i="3"/>
  <c r="B51" i="3"/>
  <c r="D32" i="3"/>
  <c r="D30" i="3"/>
  <c r="D7" i="3"/>
  <c r="D59" i="3"/>
  <c r="B67" i="3" l="1"/>
  <c r="B68" i="3" s="1"/>
  <c r="D51" i="3"/>
  <c r="D67" i="3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<sst xmlns="http://schemas.openxmlformats.org/spreadsheetml/2006/main" count="69" uniqueCount="67">
  <si>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</si>
  <si>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</si>
  <si>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</si>
  <si>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</si>
  <si>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</si>
  <si>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</si>
  <si>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</si>
  <si>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</si>
  <si>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</si>
  <si>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</si>
  <si>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</si>
  <si>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</si>
  <si>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</si>
  <si>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</si>
  <si>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</si>
  <si>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</si>
  <si>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</si>
  <si>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</si>
  <si>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</si>
  <si>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</si>
  <si>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</si>
  <si>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</si>
  <si>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</si>
  <si>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</si>
  <si>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</si>
  <si>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</si>
  <si>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</si>
  <si>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</si>
  <si>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</si>
  <si>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</si>
  <si>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</si>
  <si>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</si>
  <si>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</si>
  <si>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</si>
  <si>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</si>
  <si>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</si>
  <si>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</si>
  <si>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</si>
  <si>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</si>
  <si>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</si>
  <si>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</si>
  <si>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</si>
  <si>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</si>
  <si>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</si>
  <si>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</si>
  <si>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</si>
  <si>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</si>
  <si>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</si>
  <si>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</si>
  <si>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</si>
  <si>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Ремонт военно-мемориального объекта в с.Кужмара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</si>
  <si>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</si>
  <si>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</si>
  <si>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</si>
  <si>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</si>
  <si>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</si>
  <si>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</si>
  <si>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</si>
  <si>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</si>
  <si>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</si>
  <si>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</si>
  <si>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</si>
  <si>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</si>
  <si>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</si>
  <si>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</si>
  <si>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по состоянию на 01 апреля 2022 года</t>
  </si>
  <si>
    <t>факт на 01.04.2022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</si>
</sst>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="80" zoomScaleNormal="80" workbookViewId="0">
      <selection activeCell="J20" sqref="J20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65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58</v>
      </c>
      <c r="C5" s="48" t="s">
        <v>66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8" t="s">
        <v>28</v>
      </c>
      <c r="B7" s="21">
        <f>SUM(B9:B28)</f>
        <v>2029</v>
      </c>
      <c r="C7" s="21">
        <f>SUM(C9:C28)</f>
        <v>516.27210000000002</v>
      </c>
      <c r="D7" s="22">
        <f>C7/B7</f>
        <v>0.25444657466732384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92.99145</v>
      </c>
      <c r="D9" s="26">
        <f t="shared" ref="D9:D67" si="0">C9/B9</f>
        <v>0.27032398255813955</v>
      </c>
    </row>
    <row r="10" spans="1:4" ht="20.25" x14ac:dyDescent="0.2">
      <c r="A10" s="8" t="s">
        <v>2</v>
      </c>
      <c r="B10" s="25"/>
      <c r="C10" s="25">
        <v>0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158.81889000000001</v>
      </c>
      <c r="D11" s="26">
        <f t="shared" si="0"/>
        <v>0.28010386243386243</v>
      </c>
    </row>
    <row r="12" spans="1:4" ht="21.75" customHeight="1" x14ac:dyDescent="0.2">
      <c r="A12" s="8" t="s">
        <v>4</v>
      </c>
      <c r="B12" s="25">
        <v>236</v>
      </c>
      <c r="C12" s="25">
        <v>35.760959999999997</v>
      </c>
      <c r="D12" s="26">
        <f t="shared" si="0"/>
        <v>0.15152949152542372</v>
      </c>
    </row>
    <row r="13" spans="1:4" ht="20.25" x14ac:dyDescent="0.2">
      <c r="A13" s="8" t="s">
        <v>12</v>
      </c>
      <c r="B13" s="25">
        <v>2</v>
      </c>
      <c r="C13" s="25">
        <v>0.92</v>
      </c>
      <c r="D13" s="26">
        <f t="shared" si="0"/>
        <v>0.46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54.992780000000003</v>
      </c>
      <c r="D16" s="26">
        <f>C16/B16</f>
        <v>8.4604276923076926E-2</v>
      </c>
    </row>
    <row r="17" spans="1:4" ht="56.25" x14ac:dyDescent="0.2">
      <c r="A17" s="13" t="s">
        <v>30</v>
      </c>
      <c r="B17" s="25">
        <v>170</v>
      </c>
      <c r="C17" s="27">
        <v>67.924019999999999</v>
      </c>
      <c r="D17" s="26">
        <f>C17/B17</f>
        <v>0.39955305882352943</v>
      </c>
    </row>
    <row r="18" spans="1:4" ht="59.25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9.75" customHeight="1" x14ac:dyDescent="0.2">
      <c r="A20" s="35" t="s">
        <v>36</v>
      </c>
      <c r="B20" s="25"/>
      <c r="C20" s="25">
        <v>0</v>
      </c>
      <c r="D20" s="26"/>
    </row>
    <row r="21" spans="1:4" ht="10.5" hidden="1" customHeight="1" x14ac:dyDescent="0.2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 x14ac:dyDescent="0.2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 x14ac:dyDescent="0.2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 x14ac:dyDescent="0.2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 x14ac:dyDescent="0.2">
      <c r="A25" s="17" t="s">
        <v>23</v>
      </c>
      <c r="B25" s="28"/>
      <c r="C25" s="25"/>
      <c r="D25" s="26" t="e">
        <f t="shared" si="0"/>
        <v>#DIV/0!</v>
      </c>
    </row>
    <row r="26" spans="1:4" ht="22.5" hidden="1" customHeight="1" x14ac:dyDescent="0.2">
      <c r="A26" s="17" t="s">
        <v>24</v>
      </c>
      <c r="B26" s="28"/>
      <c r="C26" s="25"/>
      <c r="D26" s="26" t="e">
        <f t="shared" si="0"/>
        <v>#DIV/0!</v>
      </c>
    </row>
    <row r="27" spans="1:4" ht="19.5" customHeight="1" x14ac:dyDescent="0.2">
      <c r="A27" s="17" t="s">
        <v>32</v>
      </c>
      <c r="B27" s="28"/>
      <c r="C27" s="25">
        <v>0</v>
      </c>
      <c r="D27" s="26"/>
    </row>
    <row r="28" spans="1:4" ht="20.25" x14ac:dyDescent="0.2">
      <c r="A28" s="17" t="s">
        <v>51</v>
      </c>
      <c r="B28" s="25">
        <v>60</v>
      </c>
      <c r="C28" s="25">
        <v>104.864</v>
      </c>
      <c r="D28" s="26">
        <f t="shared" si="0"/>
        <v>1.7477333333333334</v>
      </c>
    </row>
    <row r="29" spans="1:4" ht="30" customHeight="1" x14ac:dyDescent="0.2">
      <c r="A29" s="19" t="s">
        <v>16</v>
      </c>
      <c r="B29" s="29">
        <v>7777.0298599999996</v>
      </c>
      <c r="C29" s="29">
        <v>2762.3098</v>
      </c>
      <c r="D29" s="26">
        <f t="shared" si="0"/>
        <v>0.35518827235157358</v>
      </c>
    </row>
    <row r="30" spans="1:4" ht="27.75" customHeight="1" x14ac:dyDescent="0.2">
      <c r="A30" s="20" t="s">
        <v>6</v>
      </c>
      <c r="B30" s="30">
        <f>B7+B29</f>
        <v>9806.0298599999987</v>
      </c>
      <c r="C30" s="30">
        <f>C7+C29</f>
        <v>3278.5819000000001</v>
      </c>
      <c r="D30" s="22">
        <f t="shared" si="0"/>
        <v>0.33434345467106302</v>
      </c>
    </row>
    <row r="31" spans="1:4" ht="22.5" customHeight="1" x14ac:dyDescent="0.2">
      <c r="A31" s="9" t="s">
        <v>7</v>
      </c>
      <c r="B31" s="31"/>
      <c r="C31" s="31"/>
      <c r="D31" s="22"/>
    </row>
    <row r="32" spans="1:4" ht="22.5" customHeight="1" x14ac:dyDescent="0.2">
      <c r="A32" s="37" t="s">
        <v>25</v>
      </c>
      <c r="B32" s="38">
        <f>B33+B34+B35+B36</f>
        <v>2988.4</v>
      </c>
      <c r="C32" s="38">
        <f>C33+C34+C35+C36</f>
        <v>693.73181</v>
      </c>
      <c r="D32" s="22">
        <f t="shared" si="0"/>
        <v>0.2321415506625619</v>
      </c>
    </row>
    <row r="33" spans="1:4" ht="28.5" customHeight="1" x14ac:dyDescent="0.3">
      <c r="A33" s="41" t="s">
        <v>59</v>
      </c>
      <c r="B33" s="32">
        <v>2065.4</v>
      </c>
      <c r="C33" s="32">
        <v>496.76116999999999</v>
      </c>
      <c r="D33" s="26">
        <f t="shared" si="0"/>
        <v>0.24051572092572865</v>
      </c>
    </row>
    <row r="34" spans="1:4" ht="25.5" customHeight="1" x14ac:dyDescent="0.3">
      <c r="A34" s="41" t="s">
        <v>60</v>
      </c>
      <c r="B34" s="32">
        <v>663</v>
      </c>
      <c r="C34" s="32">
        <v>143.79042000000001</v>
      </c>
      <c r="D34" s="26">
        <f t="shared" si="0"/>
        <v>0.21687846153846155</v>
      </c>
    </row>
    <row r="35" spans="1:4" ht="24.75" customHeight="1" x14ac:dyDescent="0.2">
      <c r="A35" s="10" t="s">
        <v>17</v>
      </c>
      <c r="B35" s="32">
        <v>10</v>
      </c>
      <c r="C35" s="32">
        <v>0</v>
      </c>
      <c r="D35" s="26"/>
    </row>
    <row r="36" spans="1:4" ht="30" customHeight="1" x14ac:dyDescent="0.2">
      <c r="A36" s="10" t="s">
        <v>8</v>
      </c>
      <c r="B36" s="32">
        <v>250</v>
      </c>
      <c r="C36" s="32">
        <v>53.180219999999998</v>
      </c>
      <c r="D36" s="26">
        <f t="shared" si="0"/>
        <v>0.21272088</v>
      </c>
    </row>
    <row r="37" spans="1:4" ht="24.75" customHeight="1" x14ac:dyDescent="0.2">
      <c r="A37" s="39" t="s">
        <v>9</v>
      </c>
      <c r="B37" s="38">
        <v>227</v>
      </c>
      <c r="C37" s="38">
        <v>27.129000000000001</v>
      </c>
      <c r="D37" s="22">
        <f t="shared" si="0"/>
        <v>0.11951101321585904</v>
      </c>
    </row>
    <row r="38" spans="1:4" ht="24.75" customHeight="1" x14ac:dyDescent="0.2">
      <c r="A38" s="39" t="s">
        <v>54</v>
      </c>
      <c r="B38" s="38">
        <f>B39+B41+B46</f>
        <v>3351.7620000000002</v>
      </c>
      <c r="C38" s="38">
        <f>C39+C41+C46</f>
        <v>983.22300000000007</v>
      </c>
      <c r="D38" s="22">
        <f t="shared" si="0"/>
        <v>0.29334511221262133</v>
      </c>
    </row>
    <row r="39" spans="1:4" ht="24.75" hidden="1" customHeight="1" x14ac:dyDescent="0.2">
      <c r="A39" s="39" t="s">
        <v>55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 x14ac:dyDescent="0.2">
      <c r="A40" s="11" t="s">
        <v>56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 x14ac:dyDescent="0.2">
      <c r="A41" s="19" t="s">
        <v>43</v>
      </c>
      <c r="B41" s="38">
        <f>B42+B43+B44+B45</f>
        <v>3251.7620000000002</v>
      </c>
      <c r="C41" s="38">
        <f>C42+C43+C44+C45</f>
        <v>884.19</v>
      </c>
      <c r="D41" s="22">
        <f t="shared" si="0"/>
        <v>0.2719110439201885</v>
      </c>
    </row>
    <row r="42" spans="1:4" ht="48" customHeight="1" x14ac:dyDescent="0.2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 x14ac:dyDescent="0.2">
      <c r="A43" s="36" t="s">
        <v>41</v>
      </c>
      <c r="B43" s="32">
        <v>1095.3520000000001</v>
      </c>
      <c r="C43" s="32">
        <v>254.24299999999999</v>
      </c>
      <c r="D43" s="26">
        <f t="shared" si="0"/>
        <v>0.23211077352303183</v>
      </c>
    </row>
    <row r="44" spans="1:4" ht="21" customHeight="1" x14ac:dyDescent="0.2">
      <c r="A44" s="36" t="s">
        <v>42</v>
      </c>
      <c r="B44" s="32">
        <v>630</v>
      </c>
      <c r="C44" s="32">
        <v>629.947</v>
      </c>
      <c r="D44" s="26">
        <f t="shared" si="0"/>
        <v>0.99991587301587304</v>
      </c>
    </row>
    <row r="45" spans="1:4" ht="55.5" hidden="1" customHeight="1" x14ac:dyDescent="0.2">
      <c r="A45" s="40" t="s">
        <v>56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 x14ac:dyDescent="0.2">
      <c r="A46" s="19" t="s">
        <v>33</v>
      </c>
      <c r="B46" s="38">
        <f>B47+B49+B50+B48</f>
        <v>100</v>
      </c>
      <c r="C46" s="38">
        <f>C47+C49+C50+C48</f>
        <v>99.033000000000001</v>
      </c>
      <c r="D46" s="22">
        <f t="shared" si="0"/>
        <v>0.99033000000000004</v>
      </c>
    </row>
    <row r="47" spans="1:4" ht="63" customHeight="1" x14ac:dyDescent="0.2">
      <c r="A47" s="3" t="s">
        <v>61</v>
      </c>
      <c r="B47" s="32">
        <v>100</v>
      </c>
      <c r="C47" s="32">
        <v>99.033000000000001</v>
      </c>
      <c r="D47" s="26">
        <f t="shared" si="0"/>
        <v>0.99033000000000004</v>
      </c>
    </row>
    <row r="48" spans="1:4" ht="60" hidden="1" customHeight="1" x14ac:dyDescent="0.2">
      <c r="A48" s="3" t="s">
        <v>53</v>
      </c>
      <c r="B48" s="32">
        <v>0</v>
      </c>
      <c r="C48" s="32">
        <v>0</v>
      </c>
      <c r="D48" s="26" t="e">
        <f t="shared" si="0"/>
        <v>#DIV/0!</v>
      </c>
    </row>
    <row r="49" spans="1:4" ht="39" hidden="1" customHeight="1" x14ac:dyDescent="0.2">
      <c r="A49" s="3" t="s">
        <v>50</v>
      </c>
      <c r="B49" s="32">
        <v>0</v>
      </c>
      <c r="C49" s="32">
        <v>0</v>
      </c>
      <c r="D49" s="26" t="e">
        <f t="shared" si="0"/>
        <v>#DIV/0!</v>
      </c>
    </row>
    <row r="50" spans="1:4" ht="29.25" hidden="1" customHeight="1" x14ac:dyDescent="0.2">
      <c r="A50" s="3" t="s">
        <v>48</v>
      </c>
      <c r="B50" s="32">
        <v>0</v>
      </c>
      <c r="C50" s="32">
        <v>0</v>
      </c>
      <c r="D50" s="26"/>
    </row>
    <row r="51" spans="1:4" ht="29.25" customHeight="1" x14ac:dyDescent="0.2">
      <c r="A51" s="19" t="s">
        <v>49</v>
      </c>
      <c r="B51" s="32">
        <f>B52+B55+B59</f>
        <v>3161.9678599999997</v>
      </c>
      <c r="C51" s="32">
        <f>C52+C55+C59</f>
        <v>1545.6911200000002</v>
      </c>
      <c r="D51" s="22">
        <f t="shared" si="0"/>
        <v>0.48883834005827004</v>
      </c>
    </row>
    <row r="52" spans="1:4" ht="21" customHeight="1" x14ac:dyDescent="0.2">
      <c r="A52" s="19" t="s">
        <v>27</v>
      </c>
      <c r="B52" s="38">
        <f>B53+B54</f>
        <v>50</v>
      </c>
      <c r="C52" s="38">
        <f>C53+C54</f>
        <v>2.6345999999999998</v>
      </c>
      <c r="D52" s="22">
        <f t="shared" si="0"/>
        <v>5.2691999999999996E-2</v>
      </c>
    </row>
    <row r="53" spans="1:4" ht="21" hidden="1" customHeight="1" x14ac:dyDescent="0.2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 x14ac:dyDescent="0.2">
      <c r="A54" s="3" t="s">
        <v>62</v>
      </c>
      <c r="B54" s="32">
        <v>50</v>
      </c>
      <c r="C54" s="32">
        <v>2.6345999999999998</v>
      </c>
      <c r="D54" s="26">
        <f t="shared" si="0"/>
        <v>5.2691999999999996E-2</v>
      </c>
    </row>
    <row r="55" spans="1:4" ht="27" customHeight="1" x14ac:dyDescent="0.2">
      <c r="A55" s="12" t="s">
        <v>13</v>
      </c>
      <c r="B55" s="38">
        <f>B56+B57+B58</f>
        <v>20</v>
      </c>
      <c r="C55" s="38">
        <f>C56+C57+C58</f>
        <v>0</v>
      </c>
      <c r="D55" s="22">
        <f t="shared" si="0"/>
        <v>0</v>
      </c>
    </row>
    <row r="56" spans="1:4" ht="27" hidden="1" customHeight="1" x14ac:dyDescent="0.2">
      <c r="A56" s="10" t="s">
        <v>45</v>
      </c>
      <c r="B56" s="32">
        <v>0</v>
      </c>
      <c r="C56" s="32">
        <v>0</v>
      </c>
      <c r="D56" s="26" t="e">
        <f t="shared" si="0"/>
        <v>#DIV/0!</v>
      </c>
    </row>
    <row r="57" spans="1:4" ht="24.75" hidden="1" customHeight="1" x14ac:dyDescent="0.2">
      <c r="A57" s="11" t="s">
        <v>52</v>
      </c>
      <c r="B57" s="32">
        <v>0</v>
      </c>
      <c r="C57" s="32">
        <v>0</v>
      </c>
      <c r="D57" s="26" t="e">
        <f t="shared" si="0"/>
        <v>#DIV/0!</v>
      </c>
    </row>
    <row r="58" spans="1:4" ht="23.25" customHeight="1" x14ac:dyDescent="0.2">
      <c r="A58" s="11" t="s">
        <v>46</v>
      </c>
      <c r="B58" s="32">
        <v>20</v>
      </c>
      <c r="C58" s="32">
        <v>0</v>
      </c>
      <c r="D58" s="26">
        <f t="shared" si="0"/>
        <v>0</v>
      </c>
    </row>
    <row r="59" spans="1:4" ht="20.25" x14ac:dyDescent="0.2">
      <c r="A59" s="12" t="s">
        <v>10</v>
      </c>
      <c r="B59" s="38">
        <f>B60+B61+B63+B64+B65+B62</f>
        <v>3091.9678599999997</v>
      </c>
      <c r="C59" s="38">
        <f>C60+C61+C63+C64+C65+C62</f>
        <v>1543.0565200000001</v>
      </c>
      <c r="D59" s="22">
        <f t="shared" si="0"/>
        <v>0.49905322107714284</v>
      </c>
    </row>
    <row r="60" spans="1:4" ht="18.75" customHeight="1" x14ac:dyDescent="0.3">
      <c r="A60" s="41" t="s">
        <v>63</v>
      </c>
      <c r="B60" s="32">
        <v>1011.26185</v>
      </c>
      <c r="C60" s="32">
        <v>546.74851999999998</v>
      </c>
      <c r="D60" s="26">
        <f t="shared" si="0"/>
        <v>0.54065969165157368</v>
      </c>
    </row>
    <row r="61" spans="1:4" ht="20.25" hidden="1" x14ac:dyDescent="0.2">
      <c r="A61" s="10" t="s">
        <v>37</v>
      </c>
      <c r="B61" s="32">
        <v>0</v>
      </c>
      <c r="C61" s="32">
        <v>0</v>
      </c>
      <c r="D61" s="26" t="e">
        <f t="shared" si="0"/>
        <v>#DIV/0!</v>
      </c>
    </row>
    <row r="62" spans="1:4" ht="54.75" hidden="1" customHeight="1" x14ac:dyDescent="0.2">
      <c r="A62" s="11" t="s">
        <v>56</v>
      </c>
      <c r="B62" s="32">
        <v>0</v>
      </c>
      <c r="C62" s="32">
        <v>0</v>
      </c>
      <c r="D62" s="26" t="e">
        <f t="shared" si="0"/>
        <v>#DIV/0!</v>
      </c>
    </row>
    <row r="63" spans="1:4" ht="37.5" x14ac:dyDescent="0.2">
      <c r="A63" s="11" t="s">
        <v>29</v>
      </c>
      <c r="B63" s="32">
        <v>778.32001000000002</v>
      </c>
      <c r="C63" s="32">
        <v>319.33999999999997</v>
      </c>
      <c r="D63" s="26">
        <f t="shared" si="0"/>
        <v>0.41029396122039824</v>
      </c>
    </row>
    <row r="64" spans="1:4" ht="37.5" hidden="1" x14ac:dyDescent="0.2">
      <c r="A64" s="36" t="s">
        <v>64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 x14ac:dyDescent="0.2">
      <c r="A65" s="11" t="s">
        <v>38</v>
      </c>
      <c r="B65" s="32">
        <v>1302.386</v>
      </c>
      <c r="C65" s="32">
        <v>676.96799999999996</v>
      </c>
      <c r="D65" s="26">
        <f t="shared" si="0"/>
        <v>0.51979059971467756</v>
      </c>
    </row>
    <row r="66" spans="1:4" ht="18.75" customHeight="1" x14ac:dyDescent="0.2">
      <c r="A66" s="12" t="s">
        <v>47</v>
      </c>
      <c r="B66" s="38">
        <v>76.900000000000006</v>
      </c>
      <c r="C66" s="38">
        <v>24.022919999999999</v>
      </c>
      <c r="D66" s="22">
        <f t="shared" si="0"/>
        <v>0.31239167750325092</v>
      </c>
    </row>
    <row r="67" spans="1:4" ht="20.25" x14ac:dyDescent="0.2">
      <c r="A67" s="12" t="s">
        <v>11</v>
      </c>
      <c r="B67" s="33">
        <f>B32+B37+B38+B52+B55+B59+B66</f>
        <v>9806.0298600000006</v>
      </c>
      <c r="C67" s="33">
        <f>C32+C37+C38+C52+C55+C59+C66</f>
        <v>3273.7978500000004</v>
      </c>
      <c r="D67" s="22">
        <f t="shared" si="0"/>
        <v>0.33385558648502833</v>
      </c>
    </row>
    <row r="68" spans="1:4" ht="20.25" x14ac:dyDescent="0.3">
      <c r="A68" s="4" t="s">
        <v>31</v>
      </c>
      <c r="B68" s="34">
        <f>B30+(-B67)</f>
        <v>0</v>
      </c>
      <c r="C68" s="34">
        <f>C30+(-C67)</f>
        <v>4.7840499999997519</v>
      </c>
      <c r="D68" s="22"/>
    </row>
    <row r="69" spans="1:4" ht="18.75" x14ac:dyDescent="0.3">
      <c r="A69" s="6" t="s">
        <v>57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2022-04-25T10:48:33Z</dcterms:modified>
</cp:coreProperties>
</file>