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" sheetId="1" r:id="rId1"/>
  </sheets>
  <definedNames>
    <definedName name="_xlnm_Print_Area" localSheetId="0">'без учета счетов бюджета'!$A$1:$E$493</definedName>
    <definedName name="_xlnm_Print_Area_0" localSheetId="0">'без учета счетов бюджета'!$A$1:$E$493</definedName>
    <definedName name="_xlnm_Print_Titles" localSheetId="0">'без учета счетов бюджета'!$11:$12</definedName>
    <definedName name="_xlnm_Print_Titles_0" localSheetId="0">'без учета счетов бюджета'!$11:$12</definedName>
    <definedName name="Excel_BuiltIn_Print_Area" localSheetId="0">'без учета счетов бюджета'!$A$1:$E$493</definedName>
    <definedName name="_xlnm.Print_Titles" localSheetId="0">'без учета счетов бюджета'!$11:$13</definedName>
    <definedName name="_xlnm.Print_Area" localSheetId="0">'без учета счетов бюджета'!$A$1:$E$500</definedName>
  </definedNames>
  <calcPr calcId="124519"/>
</workbook>
</file>

<file path=xl/calcChain.xml><?xml version="1.0" encoding="utf-8"?>
<calcChain xmlns="http://schemas.openxmlformats.org/spreadsheetml/2006/main">
  <c r="E498" i="1"/>
  <c r="E497" s="1"/>
  <c r="E495"/>
  <c r="E494" s="1"/>
  <c r="E492"/>
  <c r="E491" s="1"/>
  <c r="E489"/>
  <c r="E488" s="1"/>
  <c r="E486"/>
  <c r="E485" s="1"/>
  <c r="E484" s="1"/>
  <c r="E482"/>
  <c r="E481"/>
  <c r="E480" s="1"/>
  <c r="E479" s="1"/>
  <c r="E477"/>
  <c r="E476"/>
  <c r="E475" s="1"/>
  <c r="E474" s="1"/>
  <c r="E472"/>
  <c r="E471"/>
  <c r="E470" s="1"/>
  <c r="E469" s="1"/>
  <c r="E467"/>
  <c r="E466"/>
  <c r="E464"/>
  <c r="E463"/>
  <c r="E462" s="1"/>
  <c r="E461" s="1"/>
  <c r="E459"/>
  <c r="E458"/>
  <c r="E456"/>
  <c r="E455" s="1"/>
  <c r="E453"/>
  <c r="E452" s="1"/>
  <c r="E450"/>
  <c r="E449" s="1"/>
  <c r="E447"/>
  <c r="E446" s="1"/>
  <c r="E444"/>
  <c r="E443" s="1"/>
  <c r="E441"/>
  <c r="E440" s="1"/>
  <c r="E438"/>
  <c r="E437" s="1"/>
  <c r="E434"/>
  <c r="E433"/>
  <c r="E431"/>
  <c r="E430"/>
  <c r="E429" s="1"/>
  <c r="E427"/>
  <c r="E426" s="1"/>
  <c r="E425" s="1"/>
  <c r="E421"/>
  <c r="E419"/>
  <c r="E417"/>
  <c r="E416" s="1"/>
  <c r="E415" s="1"/>
  <c r="E413"/>
  <c r="E412"/>
  <c r="E410"/>
  <c r="E409"/>
  <c r="E407"/>
  <c r="E406"/>
  <c r="E404"/>
  <c r="E403"/>
  <c r="E401"/>
  <c r="E400"/>
  <c r="E398"/>
  <c r="E397"/>
  <c r="E395"/>
  <c r="E394"/>
  <c r="E392"/>
  <c r="E391"/>
  <c r="E389"/>
  <c r="E388"/>
  <c r="E386"/>
  <c r="E385"/>
  <c r="E381" s="1"/>
  <c r="E380" s="1"/>
  <c r="E383"/>
  <c r="E382"/>
  <c r="E378"/>
  <c r="E376"/>
  <c r="E374"/>
  <c r="E373"/>
  <c r="E371"/>
  <c r="E370"/>
  <c r="E368"/>
  <c r="E367"/>
  <c r="E365"/>
  <c r="E364"/>
  <c r="E360" s="1"/>
  <c r="E362"/>
  <c r="E361"/>
  <c r="E358"/>
  <c r="E357" s="1"/>
  <c r="E355"/>
  <c r="E354" s="1"/>
  <c r="E352"/>
  <c r="E351" s="1"/>
  <c r="E349"/>
  <c r="E348" s="1"/>
  <c r="E346"/>
  <c r="E345" s="1"/>
  <c r="E344" s="1"/>
  <c r="E342"/>
  <c r="E341"/>
  <c r="E340" s="1"/>
  <c r="E338"/>
  <c r="E337" s="1"/>
  <c r="E335"/>
  <c r="E334" s="1"/>
  <c r="E332"/>
  <c r="E331" s="1"/>
  <c r="E329"/>
  <c r="E328" s="1"/>
  <c r="E326"/>
  <c r="E325" s="1"/>
  <c r="E323"/>
  <c r="E322" s="1"/>
  <c r="E320"/>
  <c r="E319" s="1"/>
  <c r="E317"/>
  <c r="E313"/>
  <c r="E312" s="1"/>
  <c r="E310"/>
  <c r="E309" s="1"/>
  <c r="E305" s="1"/>
  <c r="E307"/>
  <c r="E306" s="1"/>
  <c r="E303"/>
  <c r="E302" s="1"/>
  <c r="E300"/>
  <c r="E299" s="1"/>
  <c r="E297"/>
  <c r="E295"/>
  <c r="E294" s="1"/>
  <c r="E292"/>
  <c r="E291"/>
  <c r="E289"/>
  <c r="E288" s="1"/>
  <c r="E286"/>
  <c r="E285" s="1"/>
  <c r="E283"/>
  <c r="E282" s="1"/>
  <c r="E280"/>
  <c r="E279" s="1"/>
  <c r="E277"/>
  <c r="E276" s="1"/>
  <c r="E274"/>
  <c r="E273" s="1"/>
  <c r="E271"/>
  <c r="E270" s="1"/>
  <c r="E268"/>
  <c r="E267" s="1"/>
  <c r="E265"/>
  <c r="E264"/>
  <c r="E262"/>
  <c r="E261"/>
  <c r="E259"/>
  <c r="E258" s="1"/>
  <c r="E256"/>
  <c r="E255" s="1"/>
  <c r="E253"/>
  <c r="E252" s="1"/>
  <c r="E249"/>
  <c r="E248"/>
  <c r="E246"/>
  <c r="E245"/>
  <c r="E243"/>
  <c r="E242"/>
  <c r="E240"/>
  <c r="E239"/>
  <c r="E237"/>
  <c r="E236"/>
  <c r="E234"/>
  <c r="E233"/>
  <c r="E232"/>
  <c r="E229"/>
  <c r="E228" s="1"/>
  <c r="E227" s="1"/>
  <c r="E225"/>
  <c r="E224"/>
  <c r="E223" s="1"/>
  <c r="E222" s="1"/>
  <c r="E220"/>
  <c r="E219"/>
  <c r="E217"/>
  <c r="E216"/>
  <c r="E215" s="1"/>
  <c r="E213"/>
  <c r="E211"/>
  <c r="E210"/>
  <c r="E208"/>
  <c r="E206"/>
  <c r="E205" s="1"/>
  <c r="E203"/>
  <c r="E201"/>
  <c r="E200"/>
  <c r="E198"/>
  <c r="E196"/>
  <c r="E194"/>
  <c r="E193"/>
  <c r="E191"/>
  <c r="E190"/>
  <c r="E186"/>
  <c r="E185"/>
  <c r="E183"/>
  <c r="E182"/>
  <c r="E181" s="1"/>
  <c r="E179"/>
  <c r="E178" s="1"/>
  <c r="E174" s="1"/>
  <c r="E176"/>
  <c r="E175"/>
  <c r="E172"/>
  <c r="E171" s="1"/>
  <c r="E170" s="1"/>
  <c r="E168"/>
  <c r="E166"/>
  <c r="E165" s="1"/>
  <c r="E164" s="1"/>
  <c r="E161"/>
  <c r="E159"/>
  <c r="E158" s="1"/>
  <c r="E157" s="1"/>
  <c r="E155"/>
  <c r="E154"/>
  <c r="E152"/>
  <c r="E150"/>
  <c r="E149"/>
  <c r="E147"/>
  <c r="E146"/>
  <c r="E145" s="1"/>
  <c r="E142"/>
  <c r="E141"/>
  <c r="E139"/>
  <c r="E138"/>
  <c r="E136"/>
  <c r="E135"/>
  <c r="E133"/>
  <c r="E132"/>
  <c r="E130"/>
  <c r="E129"/>
  <c r="E125"/>
  <c r="E123"/>
  <c r="E122"/>
  <c r="E120"/>
  <c r="E118"/>
  <c r="E117" s="1"/>
  <c r="E114"/>
  <c r="E112"/>
  <c r="E111"/>
  <c r="E109"/>
  <c r="E108"/>
  <c r="E106"/>
  <c r="E104"/>
  <c r="E103" s="1"/>
  <c r="E100"/>
  <c r="E99"/>
  <c r="E98" s="1"/>
  <c r="E96"/>
  <c r="E95" s="1"/>
  <c r="E93"/>
  <c r="E91"/>
  <c r="E89"/>
  <c r="E88"/>
  <c r="E87" s="1"/>
  <c r="E85"/>
  <c r="E84"/>
  <c r="E83"/>
  <c r="E81"/>
  <c r="E80"/>
  <c r="E78"/>
  <c r="E77"/>
  <c r="E75"/>
  <c r="E74" s="1"/>
  <c r="E71"/>
  <c r="E69"/>
  <c r="E67"/>
  <c r="E65"/>
  <c r="E64"/>
  <c r="E62"/>
  <c r="E61"/>
  <c r="E59"/>
  <c r="E58"/>
  <c r="E56"/>
  <c r="E54"/>
  <c r="E53"/>
  <c r="E51"/>
  <c r="E50" s="1"/>
  <c r="E48"/>
  <c r="E46"/>
  <c r="E45" s="1"/>
  <c r="E43"/>
  <c r="E42" s="1"/>
  <c r="E33" s="1"/>
  <c r="E40"/>
  <c r="E38"/>
  <c r="E37"/>
  <c r="E35"/>
  <c r="E34"/>
  <c r="E31"/>
  <c r="E30" s="1"/>
  <c r="E28"/>
  <c r="E26"/>
  <c r="E24"/>
  <c r="E23"/>
  <c r="E22" s="1"/>
  <c r="E20"/>
  <c r="E19" s="1"/>
  <c r="E17"/>
  <c r="E16" s="1"/>
  <c r="E15" s="1"/>
  <c r="E189" l="1"/>
  <c r="E188" s="1"/>
  <c r="E102"/>
  <c r="E14" s="1"/>
  <c r="E163"/>
  <c r="E251"/>
  <c r="E144"/>
  <c r="E231"/>
  <c r="E436"/>
  <c r="E424" s="1"/>
  <c r="E500" l="1"/>
</calcChain>
</file>

<file path=xl/sharedStrings.xml><?xml version="1.0" encoding="utf-8"?>
<sst xmlns="http://schemas.openxmlformats.org/spreadsheetml/2006/main" count="1614" uniqueCount="406">
  <si>
    <t>Приложение № 3</t>
  </si>
  <si>
    <t>к решению Собрания депутатов</t>
  </si>
  <si>
    <t>"О бюджете Звениговского муниципального</t>
  </si>
  <si>
    <t>района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</si>
  <si>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</si>
  <si>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</si>
  <si>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разделам, подразделам, целевым статьям  (муниципальным программам и непрограмным направлениям деятельности),  группам (группам и подгруппам) видов расходов классификации расходов бюджета Звениговского муниципального района на 2024 год</t>
  </si>
  <si>
    <t xml:space="preserve"> (тыс. рублей)</t>
  </si>
  <si>
    <t>Наименование показателя</t>
  </si>
  <si>
    <t>Разд.</t>
  </si>
  <si>
    <t>Ц.ст.</t>
  </si>
  <si>
    <t>Расх.</t>
  </si>
  <si>
    <t>2024 год</t>
  </si>
  <si>
    <t>Общегосударственные расходы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</si>
  <si>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</si>
  <si>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</si>
  <si>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</si>
  <si>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</si>
  <si>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9990026010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</si>
  <si>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</si>
  <si>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</si>
  <si>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</si>
  <si>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</si>
  <si>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Поощрение за достижение показателей деятельности органов исполнительной власти субъектов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</si>
  <si>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</si>
  <si>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</si>
  <si>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</si>
  <si>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9990026020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</si>
  <si>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</si>
  <si>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</si>
  <si>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</si>
  <si>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</si>
  <si>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</si>
  <si>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</si>
  <si>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</si>
  <si>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</si>
  <si>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</si>
  <si>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</si>
  <si>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0150155490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</si>
  <si>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</si>
  <si>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0140570140</t>
  </si>
  <si>
    <t>0160155490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</si>
  <si>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</si>
  <si>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0140670170</t>
  </si>
  <si>
    <t>0140826020</t>
  </si>
  <si>
    <t>01Б0155490</t>
  </si>
  <si>
    <t>01Б0126020</t>
  </si>
  <si>
    <t>0240726020</t>
  </si>
  <si>
    <t>0280155490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</si>
  <si>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</si>
  <si>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</si>
  <si>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Исполнение судебных актов</t>
  </si>
  <si>
    <t>Глава местной администрации (исполнительно-распорядительного органа муниципального образования)</t>
  </si>
  <si>
    <t>9990026030</t>
  </si>
  <si>
    <t>Осуществление отдельных государственных полномочий по созданию административных комиссий</t>
  </si>
  <si>
    <t>9990070260</t>
  </si>
  <si>
    <t>Судебная система</t>
  </si>
  <si>
    <t>0105</t>
  </si>
  <si>
    <t>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</si>
  <si>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</si>
  <si>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</si>
  <si>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0340326020</t>
  </si>
  <si>
    <t>0330155490</t>
  </si>
  <si>
    <t>Резервные фонды</t>
  </si>
  <si>
    <t>0111</t>
  </si>
  <si>
    <t>Резервные фонды местных администраций</t>
  </si>
  <si>
    <t>0340126050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</si>
  <si>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</si>
  <si>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</si>
  <si>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</si>
  <si>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</si>
  <si>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органов местного самоуправления</t>
  </si>
  <si>
    <t>0340326110</t>
  </si>
  <si>
    <t>Оценка недвижимости, признание прав и регулирование отношений по муниципальной собственности</t>
  </si>
  <si>
    <t>0540626060</t>
  </si>
  <si>
    <t>Содержание имущества казны</t>
  </si>
  <si>
    <t>0540626080</t>
  </si>
  <si>
    <t>0530126080</t>
  </si>
  <si>
    <t>Расходы на содержание архива</t>
  </si>
  <si>
    <t>9990026110</t>
  </si>
  <si>
    <t>Расходы на СВО</t>
  </si>
  <si>
    <t>Мероприятия муниципального значения</t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</si>
  <si>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</si>
  <si>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</si>
  <si>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</si>
  <si>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</si>
  <si>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240</t>
    </r>
  </si>
  <si>
    <t>Содержание охраны здания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</si>
  <si>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</si>
  <si>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</si>
  <si>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</si>
  <si>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</si>
  <si>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</si>
  <si>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</si>
  <si>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9990055490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</si>
  <si>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</si>
  <si>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</si>
  <si>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</si>
  <si>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0304</t>
    </r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</si>
  <si>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</si>
  <si>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120</t>
    </r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</si>
  <si>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</si>
  <si>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</si>
  <si>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содержание единой диспетчерской службы</t>
  </si>
  <si>
    <t>0740426130</t>
  </si>
  <si>
    <t>Национальная экономика</t>
  </si>
  <si>
    <t>0400</t>
  </si>
  <si>
    <t>Топливно-энергетический комплекс</t>
  </si>
  <si>
    <t>0402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</si>
  <si>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</si>
  <si>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0440227410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</si>
  <si>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</si>
  <si>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</si>
  <si>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Сельское хозяйство и рыболовство</t>
  </si>
  <si>
    <t>0405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</si>
  <si>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</si>
  <si>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</si>
  <si>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Дорожное хозяйство (дорожные фонды)</t>
  </si>
  <si>
    <t>0409</t>
  </si>
  <si>
    <t>Осуществление целевых мероприятий в отношении автомобильных дорог общего пользования местного значения</t>
  </si>
  <si>
    <r>
      <rPr>
        <sz val="14"/>
        <color rgb="FF000000"/>
        <rFont val="Times New Roman"/>
        <family val="1"/>
        <charset val="204"/>
      </rPr>
      <t>0409</t>
    </r>
  </si>
  <si>
    <t>04201S0250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</si>
  <si>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</si>
  <si>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</si>
  <si>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t>Мероприятия в отношении автомобильных дорог общего пользования местного значения за счет средств районного бюджета</t>
  </si>
  <si>
    <t>0440126500</t>
  </si>
  <si>
    <t>Межбюджетные трансферты</t>
  </si>
  <si>
    <r>
      <rPr>
        <sz val="14"/>
        <color rgb="FF000000"/>
        <rFont val="Times New Roman"/>
        <family val="1"/>
        <charset val="204"/>
      </rPr>
      <t>500</t>
    </r>
  </si>
  <si>
    <t>Иные межбюджетные трансферты</t>
  </si>
  <si>
    <r>
      <rPr>
        <sz val="14"/>
        <color rgb="FF000000"/>
        <rFont val="Times New Roman"/>
        <family val="1"/>
        <charset val="204"/>
      </rPr>
      <t>540</t>
    </r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</si>
  <si>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</si>
  <si>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</si>
  <si>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</si>
  <si>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0540626090</t>
  </si>
  <si>
    <t>Формирование системы документов территориального планирования</t>
  </si>
  <si>
    <t>0420227380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</si>
  <si>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</si>
  <si>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</si>
  <si>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</si>
  <si>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</si>
  <si>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</si>
  <si>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0440226100</t>
  </si>
  <si>
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</si>
  <si>
    <t>120F367483</t>
  </si>
  <si>
    <t>Иные выплаты населению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</si>
  <si>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</si>
  <si>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</si>
  <si>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</si>
  <si>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120F367484</t>
  </si>
  <si>
    <t>Обеспечение устойчивого сокращения непригодного для проживания жилищного фонда</t>
  </si>
  <si>
    <t>1140126140</t>
  </si>
  <si>
    <t>Осуществление государственных полномочий Республики Марий Эл по установлению льготных тарифов на холодное водоснабжение и (или) водоотведение  и по компенсации выпадающих доходов организациям, осуществляющим холодное водоснабжение и (или) водоотведение, возникших в результате применения льготных тарифов на холодное водоснабжение и (или) водоотведение</t>
  </si>
  <si>
    <t>0502</t>
  </si>
  <si>
    <t>0430527000</t>
  </si>
  <si>
    <t>Другие вопросы в области жилищно-коммунального хозяйства</t>
  </si>
  <si>
    <t>0505</t>
  </si>
  <si>
    <t xml:space="preserve">Строительство и реконструкция (модернизация) объектов питьевого водоснабжения </t>
  </si>
  <si>
    <t>041F552430</t>
  </si>
  <si>
    <t>Капитальные вложения в объекты государственной (муниципальной) собственности</t>
  </si>
  <si>
    <t>400</t>
  </si>
  <si>
    <t>410</t>
  </si>
  <si>
    <t xml:space="preserve"> Проектные и изыскательские работы, иные работы и услуги на строительство и реконструкцию (модернизацию) объектов питьевого водоснабжения</t>
  </si>
  <si>
    <t>043F5Д2430</t>
  </si>
  <si>
    <t>Охрана окружающей среды</t>
  </si>
  <si>
    <t>0600</t>
  </si>
  <si>
    <t>Сбор, удаление отходов и очистка сточных вод</t>
  </si>
  <si>
    <t>0602</t>
  </si>
  <si>
    <t>Разработка проектно-сметной документации по ликвидации накопленного вреда окружающей среде</t>
  </si>
  <si>
    <t>0440120102</t>
  </si>
  <si>
    <t>Охрана объектов растительного и животного мира и среды их обитания</t>
  </si>
  <si>
    <t>0603</t>
  </si>
  <si>
    <t>Утилизация биоотходов</t>
  </si>
  <si>
    <t>0440121003</t>
  </si>
  <si>
    <t>Образование</t>
  </si>
  <si>
    <t>0700</t>
  </si>
  <si>
    <t>Дошкольное образование</t>
  </si>
  <si>
    <t>0701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</si>
  <si>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</si>
  <si>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r>
      <rPr>
        <sz val="14"/>
        <color rgb="FF000000"/>
        <rFont val="Times New Roman"/>
        <family val="1"/>
        <charset val="204"/>
      </rPr>
      <t>0701</t>
    </r>
  </si>
  <si>
    <t>0140126300</t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</si>
  <si>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</si>
  <si>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</si>
  <si>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</si>
  <si>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610</t>
    </r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</si>
  <si>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</si>
  <si>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</si>
  <si>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Капитальный ремонт кровли муниципальных дошкольных организаций</t>
  </si>
  <si>
    <t>0140126341</t>
  </si>
  <si>
    <t>Капитальный ремонт коммунальных сетей в муниципальных дошкольных организаций</t>
  </si>
  <si>
    <t>0140126342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</si>
  <si>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</si>
  <si>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</si>
  <si>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</si>
  <si>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</si>
  <si>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t>Общее образование</t>
  </si>
  <si>
    <t>0702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</si>
  <si>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</si>
  <si>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011E151720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</si>
  <si>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</si>
  <si>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011E251710</t>
  </si>
  <si>
    <t>600</t>
  </si>
  <si>
    <t>610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</si>
  <si>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</si>
  <si>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r>
      <rPr>
        <sz val="14"/>
        <color rgb="FF000000"/>
        <rFont val="Times New Roman"/>
        <family val="1"/>
        <charset val="204"/>
      </rPr>
      <t>0702</t>
    </r>
  </si>
  <si>
    <t>0140226310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</si>
  <si>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</si>
  <si>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</si>
  <si>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t>Капитальный ремонт кровли в муниципальных общеобразовательных организациях</t>
  </si>
  <si>
    <t>0140226351</t>
  </si>
  <si>
    <t>Капитальный ремонт коммунальных сетей в муниципальных общеобразовательных организациях</t>
  </si>
  <si>
    <t>0140226352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</si>
  <si>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</si>
  <si>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</si>
  <si>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</si>
  <si>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</si>
  <si>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</si>
  <si>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</si>
  <si>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</si>
  <si>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t>0140270110</t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</si>
  <si>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</si>
  <si>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</si>
  <si>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</si>
  <si>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</si>
  <si>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</si>
  <si>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012Е151720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</si>
  <si>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</si>
  <si>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012Е250980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</si>
  <si>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</si>
  <si>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</si>
  <si>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</si>
  <si>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012Е452130</t>
  </si>
  <si>
    <t>Реализация мероприятий по модернизации школьных систем образования</t>
  </si>
  <si>
    <t>01201L7500</t>
  </si>
  <si>
    <t>Отдельные мероприятия, направленные на проведение аварийно-восстановительных работ и иных мероприятий</t>
  </si>
  <si>
    <t>0140926380</t>
  </si>
  <si>
    <t>Дополнительное образование детей</t>
  </si>
  <si>
    <t>0703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</si>
  <si>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</si>
  <si>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0140326320</t>
  </si>
  <si>
    <t>Обеспечение функционирования модели персонифицированного финансирования дополнительного образования детей</t>
  </si>
  <si>
    <t>0140326321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</si>
  <si>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</si>
  <si>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</si>
  <si>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</si>
  <si>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0140370100</t>
  </si>
  <si>
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систеи в образовательных организациях</t>
  </si>
  <si>
    <t>013Е251710</t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</si>
  <si>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</si>
  <si>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</si>
  <si>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r>
      <rPr>
        <sz val="14"/>
        <color rgb="FF000000"/>
        <rFont val="Times New Roman"/>
        <family val="1"/>
        <charset val="204"/>
      </rPr>
      <t>620</t>
    </r>
  </si>
  <si>
    <t>0170126321</t>
  </si>
  <si>
    <t>620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</si>
  <si>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</si>
  <si>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</si>
  <si>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t>0240570100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</si>
  <si>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</si>
  <si>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</si>
  <si>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Профессиональная подготовка, переподготовка и повышение квалификации</t>
  </si>
  <si>
    <t>0705</t>
  </si>
  <si>
    <t>Повышение квалификации муниципальных служащих</t>
  </si>
  <si>
    <t>0640126400</t>
  </si>
  <si>
    <t xml:space="preserve">Молодежная политика </t>
  </si>
  <si>
    <t>0707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</si>
  <si>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</si>
  <si>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</si>
  <si>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</si>
  <si>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r>
      <rPr>
        <sz val="14"/>
        <color rgb="FF000000"/>
        <rFont val="Times New Roman"/>
        <family val="1"/>
        <charset val="204"/>
      </rPr>
      <t>0707</t>
    </r>
  </si>
  <si>
    <t>0140526420</t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</si>
  <si>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</si>
  <si>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t>0740126430</t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</si>
  <si>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</si>
  <si>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t>0740226440</t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</si>
  <si>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</si>
  <si>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t>Другие вопросы в области образования</t>
  </si>
  <si>
    <t>0709</t>
  </si>
  <si>
    <t>011Е452130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</si>
  <si>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</si>
  <si>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011EВ51790</t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</si>
  <si>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</si>
  <si>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r>
      <rPr>
        <sz val="14"/>
        <color rgb="FF000000"/>
        <rFont val="Times New Roman"/>
        <family val="1"/>
        <charset val="204"/>
      </rPr>
      <t>0709</t>
    </r>
  </si>
  <si>
    <t>0140429750</t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</si>
  <si>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</si>
  <si>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t>0140470240</t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</si>
  <si>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</si>
  <si>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</si>
  <si>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</si>
  <si>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</si>
  <si>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</si>
  <si>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</si>
  <si>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</si>
  <si>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850</t>
    </r>
  </si>
  <si>
    <t>Культура, кинематография</t>
  </si>
  <si>
    <t>0800</t>
  </si>
  <si>
    <t>Культура</t>
  </si>
  <si>
    <t>0801</t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</si>
  <si>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</si>
  <si>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t>021А255190</t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</si>
  <si>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</si>
  <si>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r>
      <rPr>
        <sz val="14"/>
        <color rgb="FF000000"/>
        <rFont val="Times New Roman"/>
        <family val="1"/>
        <charset val="204"/>
      </rPr>
      <t>0801</t>
    </r>
  </si>
  <si>
    <t>02201L4670</t>
  </si>
  <si>
    <r>
      <rPr>
        <sz val="14"/>
        <color rgb="FF000000"/>
        <rFont val="Times New Roman"/>
        <family val="1"/>
        <charset val="204"/>
      </rPr>
      <t>02201L5190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</si>
  <si>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</si>
  <si>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t>0240126210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</si>
  <si>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</si>
  <si>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</si>
  <si>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0240170100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</si>
  <si>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</si>
  <si>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t>0240226220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</si>
  <si>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</si>
  <si>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t>0240326230</t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</si>
  <si>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</si>
  <si>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t>0240326231</t>
  </si>
  <si>
    <t>0240370100</t>
  </si>
  <si>
    <r>
      <rPr>
        <sz val="14"/>
        <color rgb="FF000000"/>
        <rFont val="Times New Roman"/>
        <family val="1"/>
        <charset val="204"/>
      </rPr>
      <t>Обеспечение развития декоративно - прикладного искусства</t>
    </r>
  </si>
  <si>
    <t>0240426240</t>
  </si>
  <si>
    <t>Другие вопросы в области культуры, кинематографии</t>
  </si>
  <si>
    <t>0804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</si>
  <si>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</si>
  <si>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</si>
  <si>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r>
      <rPr>
        <sz val="14"/>
        <color rgb="FF000000"/>
        <rFont val="Times New Roman"/>
        <family val="1"/>
        <charset val="204"/>
      </rPr>
      <t>830</t>
    </r>
  </si>
  <si>
    <t>Социальная политика</t>
  </si>
  <si>
    <t>1000</t>
  </si>
  <si>
    <t>Пенсионное обеспечение</t>
  </si>
  <si>
    <t>1001</t>
  </si>
  <si>
    <t>Пенсия за выслугу лет лицам, замещавшим должности муниципальной службы</t>
  </si>
  <si>
    <t>9990012010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</si>
  <si>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</si>
  <si>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</si>
  <si>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</si>
  <si>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</si>
  <si>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</si>
  <si>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</si>
  <si>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9990010250</t>
  </si>
  <si>
    <t>Обеспечение комплексного развития сельских территорий</t>
  </si>
  <si>
    <t>05201L5760</t>
  </si>
  <si>
    <t>320</t>
  </si>
  <si>
    <t>Охрана семьи и детства</t>
  </si>
  <si>
    <t>1004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</si>
  <si>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</si>
  <si>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r>
      <rPr>
        <sz val="14"/>
        <color rgb="FF000000"/>
        <rFont val="Times New Roman"/>
        <family val="1"/>
        <charset val="204"/>
      </rPr>
      <t>1004</t>
    </r>
  </si>
  <si>
    <t>0140610010</t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</si>
  <si>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</si>
  <si>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</si>
  <si>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</si>
  <si>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320</t>
    </r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</si>
  <si>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</si>
  <si>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</si>
  <si>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</si>
  <si>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</si>
  <si>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</si>
  <si>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</si>
  <si>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</si>
  <si>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t>0140670120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</si>
  <si>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</si>
  <si>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0140670130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</si>
  <si>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</si>
  <si>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</si>
  <si>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</si>
  <si>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01406R0820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</si>
  <si>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</si>
  <si>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0140670820</t>
  </si>
  <si>
    <t>Реализация мероприятий по обеспечению жильем молодых семей</t>
  </si>
  <si>
    <t>08401L4970</t>
  </si>
  <si>
    <t>Физическая культура и спорт</t>
  </si>
  <si>
    <t>1100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</si>
  <si>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</si>
  <si>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</si>
  <si>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0140726120</t>
  </si>
  <si>
    <t xml:space="preserve">Обеспечение деятельности учреждений в области физической культуры и спорта, реализующих дополнительные общеразвивающие программы </t>
  </si>
  <si>
    <t>Средства массовой информации</t>
  </si>
  <si>
    <t>1200</t>
  </si>
  <si>
    <t>Периодическая печать и издательства</t>
  </si>
  <si>
    <t>1202</t>
  </si>
  <si>
    <t>Расходы на обеспечение деятельности средств массовой информации</t>
  </si>
  <si>
    <t>0240626270</t>
  </si>
  <si>
    <t>Обслуживание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</si>
  <si>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</si>
  <si>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</si>
  <si>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</si>
  <si>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</si>
  <si>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0320126160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</si>
  <si>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</si>
  <si>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</si>
  <si>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</si>
  <si>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</si>
  <si>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</si>
  <si>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</si>
  <si>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</si>
  <si>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</si>
  <si>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Выравнивание бюджетной обеспеченности поселений </t>
  </si>
  <si>
    <t>0340172000</t>
  </si>
  <si>
    <t>Дотации</t>
  </si>
  <si>
    <r>
      <rPr>
        <sz val="14"/>
        <color rgb="FF000000"/>
        <rFont val="Times New Roman"/>
        <family val="1"/>
        <charset val="204"/>
      </rPr>
      <t>510</t>
    </r>
  </si>
  <si>
    <t>Прочие межбюджетные трансферты общего характера</t>
  </si>
  <si>
    <t>1403</t>
  </si>
  <si>
    <t>0310255490</t>
  </si>
  <si>
    <t>Мероприятия в отношении автомобильных дорог общего пользования местного значения</t>
  </si>
  <si>
    <t>0340174100</t>
  </si>
  <si>
    <t>500</t>
  </si>
  <si>
    <t>540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</si>
  <si>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электро-,тепло-,газо- и водоснабжения населения </t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</si>
  <si>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</si>
  <si>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от 06.10.2003г №131-ФЗ "Об общих принципах организации местного самоуправления в Российской Федерации"</t>
  </si>
  <si>
    <t>0340174400</t>
  </si>
  <si>
    <t>Итого</t>
  </si>
  <si>
    <t xml:space="preserve">(в редакции решения от "21" февраля 2024 года № 500) 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</si>
</sst>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;\-0.0"/>
    <numFmt numFmtId="166" formatCode="#,##0.0"/>
    <numFmt numFmtId="167" formatCode="#,##0.0;\-#,##0.0"/>
  </numFmts>
  <fonts count="6">
    <font>
      <sz val="11"/>
      <name val="Calibri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3" fillId="2" borderId="0" xfId="0" applyNumberFormat="1" applyFont="1" applyFill="1"/>
    <xf numFmtId="0" fontId="2" fillId="0" borderId="0" xfId="0" applyNumberFormat="1" applyFont="1" applyAlignment="1">
      <alignment vertical="center" wrapText="1"/>
    </xf>
    <xf numFmtId="0" fontId="2" fillId="0" borderId="6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shrinkToFit="1"/>
    </xf>
    <xf numFmtId="164" fontId="2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justify" vertical="top" wrapText="1"/>
    </xf>
    <xf numFmtId="49" fontId="2" fillId="2" borderId="0" xfId="0" applyNumberFormat="1" applyFont="1" applyFill="1" applyAlignment="1">
      <alignment horizontal="justify" vertical="top" wrapText="1"/>
    </xf>
    <xf numFmtId="164" fontId="2" fillId="4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center" shrinkToFit="1"/>
    </xf>
    <xf numFmtId="164" fontId="4" fillId="3" borderId="0" xfId="0" applyNumberFormat="1" applyFont="1" applyFill="1" applyAlignment="1">
      <alignment horizontal="center" vertical="center" shrinkToFit="1"/>
    </xf>
    <xf numFmtId="165" fontId="2" fillId="3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Alignment="1">
      <alignment horizontal="justify" vertical="top" wrapText="1"/>
    </xf>
    <xf numFmtId="1" fontId="2" fillId="0" borderId="0" xfId="0" applyNumberFormat="1" applyFont="1" applyAlignment="1">
      <alignment horizontal="center" vertical="center" shrinkToFit="1"/>
    </xf>
    <xf numFmtId="0" fontId="0" fillId="3" borderId="0" xfId="0" applyNumberFormat="1" applyFont="1" applyFill="1"/>
    <xf numFmtId="0" fontId="2" fillId="0" borderId="0" xfId="0" applyNumberFormat="1" applyFont="1" applyAlignment="1">
      <alignment vertical="top" wrapText="1"/>
    </xf>
    <xf numFmtId="166" fontId="2" fillId="2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Alignment="1">
      <alignment horizontal="justify" vertical="center"/>
    </xf>
    <xf numFmtId="2" fontId="4" fillId="2" borderId="0" xfId="0" applyNumberFormat="1" applyFont="1" applyFill="1" applyAlignment="1">
      <alignment horizontal="justify" vertical="top" wrapText="1"/>
    </xf>
    <xf numFmtId="0" fontId="2" fillId="3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Alignment="1">
      <alignment vertical="center" wrapText="1"/>
    </xf>
    <xf numFmtId="49" fontId="2" fillId="3" borderId="0" xfId="0" applyNumberFormat="1" applyFont="1" applyFill="1" applyAlignment="1">
      <alignment horizontal="center" vertical="center" shrinkToFit="1"/>
    </xf>
    <xf numFmtId="166" fontId="2" fillId="2" borderId="0" xfId="0" applyNumberFormat="1" applyFont="1" applyFill="1"/>
    <xf numFmtId="0" fontId="4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horizontal="justify" vertical="top" wrapText="1"/>
    </xf>
    <xf numFmtId="167" fontId="2" fillId="3" borderId="0" xfId="0" applyNumberFormat="1" applyFont="1" applyFill="1" applyAlignment="1">
      <alignment horizontal="center" vertical="center" shrinkToFit="1"/>
    </xf>
    <xf numFmtId="166" fontId="2" fillId="3" borderId="0" xfId="0" applyNumberFormat="1" applyFont="1" applyFill="1" applyAlignment="1">
      <alignment horizontal="center" vertical="center" shrinkToFit="1"/>
    </xf>
    <xf numFmtId="0" fontId="5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justify" vertical="top"/>
    </xf>
    <xf numFmtId="0" fontId="4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justify" vertical="center" wrapText="1"/>
    </xf>
    <xf numFmtId="167" fontId="2" fillId="2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0" fontId="4" fillId="0" borderId="0" xfId="0" applyNumberFormat="1" applyFont="1" applyAlignment="1">
      <alignment horizontal="left" vertical="top" wrapText="1"/>
    </xf>
    <xf numFmtId="0" fontId="4" fillId="3" borderId="0" xfId="0" applyNumberFormat="1" applyFont="1" applyFill="1" applyAlignment="1">
      <alignment horizontal="justify" vertical="top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justify" vertical="top" wrapText="1"/>
    </xf>
    <xf numFmtId="166" fontId="4" fillId="3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Alignment="1">
      <alignment horizontal="center" vertical="center" shrinkToFit="1"/>
    </xf>
    <xf numFmtId="166" fontId="2" fillId="2" borderId="0" xfId="0" applyNumberFormat="1" applyFont="1" applyFill="1" applyAlignment="1">
      <alignment horizontal="right" vertical="center" shrinkToFit="1"/>
    </xf>
    <xf numFmtId="166" fontId="2" fillId="4" borderId="0" xfId="0" applyNumberFormat="1" applyFont="1" applyFill="1" applyAlignment="1">
      <alignment horizontal="right" vertical="center" shrinkToFit="1"/>
    </xf>
    <xf numFmtId="0" fontId="4" fillId="0" borderId="0" xfId="0" applyNumberFormat="1" applyFont="1" applyAlignment="1">
      <alignment vertical="center"/>
    </xf>
    <xf numFmtId="166" fontId="4" fillId="3" borderId="0" xfId="0" applyNumberFormat="1" applyFont="1" applyFill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3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00"/>
  <sheetViews>
    <sheetView tabSelected="1" workbookViewId="0">
      <selection activeCell="A8" sqref="A8:F8"/>
    </sheetView>
  </sheetViews>
  <sheetFormatPr defaultColWidth="9.125" defaultRowHeight="15" outlineLevelRow="4"/>
  <cols>
    <col min="1" max="1" width="62.875" customWidth="1"/>
    <col min="2" max="2" width="9.875" customWidth="1"/>
    <col min="3" max="3" width="15.875" customWidth="1"/>
    <col min="4" max="4" width="8.375" customWidth="1"/>
    <col min="5" max="5" width="21" customWidth="1"/>
    <col min="6" max="19" width="9.125" customWidth="1"/>
    <col min="20" max="20" width="8.625" customWidth="1"/>
  </cols>
  <sheetData>
    <row r="1" spans="1:9" ht="18.75">
      <c r="A1" s="1"/>
      <c r="B1" s="59" t="s">
        <v>0</v>
      </c>
      <c r="C1" s="59"/>
      <c r="D1" s="59"/>
      <c r="E1" s="59"/>
      <c r="F1" s="2"/>
      <c r="G1" s="3"/>
      <c r="H1" s="3"/>
      <c r="I1" s="3"/>
    </row>
    <row r="2" spans="1:9" ht="18.75">
      <c r="A2" s="59" t="s">
        <v>1</v>
      </c>
      <c r="B2" s="59"/>
      <c r="C2" s="59"/>
      <c r="D2" s="59"/>
      <c r="E2" s="59"/>
      <c r="F2" s="2"/>
      <c r="G2" s="2"/>
      <c r="H2" s="2"/>
      <c r="I2" s="2"/>
    </row>
    <row r="3" spans="1:9" ht="18.75">
      <c r="A3" s="59" t="s">
        <v>2</v>
      </c>
      <c r="B3" s="59"/>
      <c r="C3" s="59"/>
      <c r="D3" s="59"/>
      <c r="E3" s="59"/>
      <c r="F3" s="2"/>
      <c r="G3" s="2"/>
      <c r="H3" s="2"/>
      <c r="I3" s="2"/>
    </row>
    <row r="4" spans="1:9" ht="18" customHeight="1">
      <c r="A4" s="59" t="s">
        <v>3</v>
      </c>
      <c r="B4" s="59"/>
      <c r="C4" s="59"/>
      <c r="D4" s="59"/>
      <c r="E4" s="59"/>
      <c r="F4" s="2"/>
      <c r="G4" s="2"/>
      <c r="H4" s="2"/>
      <c r="I4" s="2"/>
    </row>
    <row r="5" spans="1:9" ht="18" customHeight="1">
      <c r="A5" s="59" t="s">
        <v>4</v>
      </c>
      <c r="B5" s="59"/>
      <c r="C5" s="59"/>
      <c r="D5" s="59"/>
      <c r="E5" s="59"/>
      <c r="F5" s="2"/>
      <c r="G5" s="2"/>
      <c r="H5" s="2"/>
      <c r="I5" s="2"/>
    </row>
    <row r="6" spans="1:9" ht="19.5" customHeight="1">
      <c r="A6" s="59" t="s">
        <v>405</v>
      </c>
      <c r="B6" s="59"/>
      <c r="C6" s="59"/>
      <c r="D6" s="59"/>
      <c r="E6" s="59"/>
      <c r="F6" s="2"/>
      <c r="G6" s="2"/>
      <c r="H6" s="2"/>
      <c r="I6" s="2"/>
    </row>
    <row r="7" spans="1:9" ht="15.75">
      <c r="A7" s="1"/>
      <c r="B7" s="1"/>
      <c r="C7" s="1"/>
      <c r="D7" s="1"/>
      <c r="E7" s="1"/>
      <c r="F7" s="1"/>
      <c r="G7" s="3"/>
      <c r="H7" s="3"/>
      <c r="I7" s="3"/>
    </row>
    <row r="8" spans="1:9" ht="18.75">
      <c r="A8" s="52" t="s">
        <v>5</v>
      </c>
      <c r="B8" s="52"/>
      <c r="C8" s="52"/>
      <c r="D8" s="52"/>
      <c r="E8" s="52"/>
      <c r="F8" s="52"/>
      <c r="G8" s="3"/>
      <c r="H8" s="3"/>
      <c r="I8" s="3"/>
    </row>
    <row r="9" spans="1:9" ht="84" customHeight="1">
      <c r="A9" s="53" t="s">
        <v>6</v>
      </c>
      <c r="B9" s="53"/>
      <c r="C9" s="53"/>
      <c r="D9" s="53"/>
      <c r="E9" s="53"/>
      <c r="F9" s="4"/>
      <c r="G9" s="3"/>
      <c r="H9" s="3"/>
      <c r="I9" s="3"/>
    </row>
    <row r="10" spans="1:9" ht="18" customHeight="1">
      <c r="A10" s="54" t="s">
        <v>7</v>
      </c>
      <c r="B10" s="55"/>
      <c r="C10" s="55"/>
      <c r="D10" s="55"/>
      <c r="E10" s="56"/>
    </row>
    <row r="11" spans="1:9" ht="26.25" customHeight="1">
      <c r="A11" s="57" t="s">
        <v>8</v>
      </c>
      <c r="B11" s="57" t="s">
        <v>9</v>
      </c>
      <c r="C11" s="57" t="s">
        <v>10</v>
      </c>
      <c r="D11" s="57" t="s">
        <v>11</v>
      </c>
      <c r="E11" s="57" t="s">
        <v>12</v>
      </c>
    </row>
    <row r="12" spans="1:9" ht="15" customHeight="1">
      <c r="A12" s="58"/>
      <c r="B12" s="58"/>
      <c r="C12" s="58"/>
      <c r="D12" s="58"/>
      <c r="E12" s="58"/>
    </row>
    <row r="13" spans="1:9" ht="15" customHeight="1">
      <c r="A13" s="5">
        <v>1</v>
      </c>
      <c r="B13" s="5">
        <v>2</v>
      </c>
      <c r="C13" s="5">
        <v>3</v>
      </c>
      <c r="D13" s="5">
        <v>4</v>
      </c>
      <c r="E13" s="5">
        <v>5</v>
      </c>
    </row>
    <row r="14" spans="1:9" ht="24.75" customHeight="1">
      <c r="A14" s="6" t="s">
        <v>13</v>
      </c>
      <c r="B14" s="7" t="s">
        <v>14</v>
      </c>
      <c r="C14" s="8"/>
      <c r="D14" s="8"/>
      <c r="E14" s="9">
        <f>E15+E22+E33+E87+E98+E102+E83</f>
        <v>74453.088159999999</v>
      </c>
    </row>
    <row r="15" spans="1:9" ht="62.25" customHeight="1" outlineLevel="1">
      <c r="A15" s="6" t="s">
        <v>15</v>
      </c>
      <c r="B15" s="7" t="s">
        <v>16</v>
      </c>
      <c r="C15" s="8"/>
      <c r="D15" s="8"/>
      <c r="E15" s="9">
        <f>E16+E19</f>
        <v>2201.6999999999998</v>
      </c>
    </row>
    <row r="16" spans="1:9" ht="23.25" customHeight="1" outlineLevel="2">
      <c r="A16" s="6" t="s">
        <v>17</v>
      </c>
      <c r="B16" s="7" t="s">
        <v>16</v>
      </c>
      <c r="C16" s="7" t="s">
        <v>18</v>
      </c>
      <c r="D16" s="8"/>
      <c r="E16" s="9">
        <f>E17</f>
        <v>2201.6999999999998</v>
      </c>
    </row>
    <row r="17" spans="1:5" ht="99.75" customHeight="1" outlineLevel="3">
      <c r="A17" s="6" t="s">
        <v>19</v>
      </c>
      <c r="B17" s="7" t="s">
        <v>16</v>
      </c>
      <c r="C17" s="7" t="s">
        <v>18</v>
      </c>
      <c r="D17" s="7" t="s">
        <v>20</v>
      </c>
      <c r="E17" s="9">
        <f>E18</f>
        <v>2201.6999999999998</v>
      </c>
    </row>
    <row r="18" spans="1:5" ht="42" customHeight="1" outlineLevel="4">
      <c r="A18" s="6" t="s">
        <v>21</v>
      </c>
      <c r="B18" s="7" t="s">
        <v>16</v>
      </c>
      <c r="C18" s="7" t="s">
        <v>18</v>
      </c>
      <c r="D18" s="7" t="s">
        <v>22</v>
      </c>
      <c r="E18" s="9">
        <v>2201.6999999999998</v>
      </c>
    </row>
    <row r="19" spans="1:5" ht="57" hidden="1" customHeight="1" outlineLevel="4">
      <c r="A19" s="10" t="s">
        <v>23</v>
      </c>
      <c r="B19" s="7" t="s">
        <v>16</v>
      </c>
      <c r="C19" s="7">
        <v>9990055490</v>
      </c>
      <c r="D19" s="7"/>
      <c r="E19" s="9">
        <f>E20</f>
        <v>0</v>
      </c>
    </row>
    <row r="20" spans="1:5" ht="105" hidden="1" customHeight="1" outlineLevel="4">
      <c r="A20" s="6" t="s">
        <v>19</v>
      </c>
      <c r="B20" s="7" t="s">
        <v>16</v>
      </c>
      <c r="C20" s="7">
        <v>9990055490</v>
      </c>
      <c r="D20" s="7">
        <v>100</v>
      </c>
      <c r="E20" s="9">
        <f>E21</f>
        <v>0</v>
      </c>
    </row>
    <row r="21" spans="1:5" ht="42.75" hidden="1" customHeight="1" outlineLevel="4">
      <c r="A21" s="6" t="s">
        <v>21</v>
      </c>
      <c r="B21" s="7" t="s">
        <v>16</v>
      </c>
      <c r="C21" s="7">
        <v>9990055490</v>
      </c>
      <c r="D21" s="7">
        <v>120</v>
      </c>
      <c r="E21" s="9"/>
    </row>
    <row r="22" spans="1:5" ht="77.25" customHeight="1" outlineLevel="1" collapsed="1">
      <c r="A22" s="6" t="s">
        <v>24</v>
      </c>
      <c r="B22" s="7" t="s">
        <v>25</v>
      </c>
      <c r="C22" s="8"/>
      <c r="D22" s="8"/>
      <c r="E22" s="9">
        <f>E23+E30</f>
        <v>681.19999999999993</v>
      </c>
    </row>
    <row r="23" spans="1:5" ht="23.25" customHeight="1" outlineLevel="2">
      <c r="A23" s="6" t="s">
        <v>26</v>
      </c>
      <c r="B23" s="7" t="s">
        <v>25</v>
      </c>
      <c r="C23" s="7" t="s">
        <v>27</v>
      </c>
      <c r="D23" s="8"/>
      <c r="E23" s="9">
        <f>E24+E26+E28</f>
        <v>681.19999999999993</v>
      </c>
    </row>
    <row r="24" spans="1:5" ht="99" customHeight="1" outlineLevel="3">
      <c r="A24" s="6" t="s">
        <v>19</v>
      </c>
      <c r="B24" s="7" t="s">
        <v>25</v>
      </c>
      <c r="C24" s="7" t="s">
        <v>27</v>
      </c>
      <c r="D24" s="7" t="s">
        <v>20</v>
      </c>
      <c r="E24" s="9">
        <f>E25</f>
        <v>561.79999999999995</v>
      </c>
    </row>
    <row r="25" spans="1:5" ht="42.75" customHeight="1" outlineLevel="4">
      <c r="A25" s="6" t="s">
        <v>21</v>
      </c>
      <c r="B25" s="7" t="s">
        <v>25</v>
      </c>
      <c r="C25" s="7" t="s">
        <v>27</v>
      </c>
      <c r="D25" s="7" t="s">
        <v>22</v>
      </c>
      <c r="E25" s="9">
        <v>561.79999999999995</v>
      </c>
    </row>
    <row r="26" spans="1:5" ht="42.75" customHeight="1" outlineLevel="3">
      <c r="A26" s="6" t="s">
        <v>28</v>
      </c>
      <c r="B26" s="7" t="s">
        <v>25</v>
      </c>
      <c r="C26" s="7" t="s">
        <v>27</v>
      </c>
      <c r="D26" s="7" t="s">
        <v>29</v>
      </c>
      <c r="E26" s="9">
        <f>E27</f>
        <v>119.4</v>
      </c>
    </row>
    <row r="27" spans="1:5" ht="37.5" outlineLevel="4">
      <c r="A27" s="6" t="s">
        <v>30</v>
      </c>
      <c r="B27" s="7" t="s">
        <v>25</v>
      </c>
      <c r="C27" s="7" t="s">
        <v>27</v>
      </c>
      <c r="D27" s="7" t="s">
        <v>31</v>
      </c>
      <c r="E27" s="9">
        <v>119.4</v>
      </c>
    </row>
    <row r="28" spans="1:5" ht="18.75" outlineLevel="3">
      <c r="A28" s="6" t="s">
        <v>32</v>
      </c>
      <c r="B28" s="7" t="s">
        <v>25</v>
      </c>
      <c r="C28" s="7" t="s">
        <v>27</v>
      </c>
      <c r="D28" s="7" t="s">
        <v>33</v>
      </c>
      <c r="E28" s="9">
        <f>E29</f>
        <v>0</v>
      </c>
    </row>
    <row r="29" spans="1:5" ht="18.75" outlineLevel="4">
      <c r="A29" s="6" t="s">
        <v>34</v>
      </c>
      <c r="B29" s="7" t="s">
        <v>25</v>
      </c>
      <c r="C29" s="7" t="s">
        <v>27</v>
      </c>
      <c r="D29" s="7" t="s">
        <v>35</v>
      </c>
      <c r="E29" s="9"/>
    </row>
    <row r="30" spans="1:5" ht="56.25" outlineLevel="4">
      <c r="A30" s="10" t="s">
        <v>23</v>
      </c>
      <c r="B30" s="7" t="s">
        <v>25</v>
      </c>
      <c r="C30" s="7">
        <v>9990055490</v>
      </c>
      <c r="D30" s="7"/>
      <c r="E30" s="9">
        <f>E31</f>
        <v>0</v>
      </c>
    </row>
    <row r="31" spans="1:5" ht="93.75" outlineLevel="4">
      <c r="A31" s="6" t="s">
        <v>19</v>
      </c>
      <c r="B31" s="7" t="s">
        <v>25</v>
      </c>
      <c r="C31" s="7">
        <v>9990055490</v>
      </c>
      <c r="D31" s="7">
        <v>100</v>
      </c>
      <c r="E31" s="9">
        <f>E32</f>
        <v>0</v>
      </c>
    </row>
    <row r="32" spans="1:5" ht="37.5" outlineLevel="4">
      <c r="A32" s="6" t="s">
        <v>21</v>
      </c>
      <c r="B32" s="7" t="s">
        <v>25</v>
      </c>
      <c r="C32" s="7">
        <v>9990055490</v>
      </c>
      <c r="D32" s="7">
        <v>120</v>
      </c>
      <c r="E32" s="9"/>
    </row>
    <row r="33" spans="1:5" ht="81" customHeight="1" outlineLevel="1">
      <c r="A33" s="6" t="s">
        <v>36</v>
      </c>
      <c r="B33" s="7" t="s">
        <v>37</v>
      </c>
      <c r="C33" s="8"/>
      <c r="D33" s="8"/>
      <c r="E33" s="9">
        <f>E34+E37+E42+E45+E50+E53+E58+E61+E64+E74+E77+E80</f>
        <v>48470.946000000004</v>
      </c>
    </row>
    <row r="34" spans="1:5" ht="62.25" hidden="1" customHeight="1" outlineLevel="1">
      <c r="A34" s="10" t="s">
        <v>23</v>
      </c>
      <c r="B34" s="7" t="s">
        <v>37</v>
      </c>
      <c r="C34" s="8" t="s">
        <v>38</v>
      </c>
      <c r="D34" s="8"/>
      <c r="E34" s="9">
        <f>E35</f>
        <v>0</v>
      </c>
    </row>
    <row r="35" spans="1:5" ht="111.75" hidden="1" customHeight="1" outlineLevel="1">
      <c r="A35" s="6" t="s">
        <v>19</v>
      </c>
      <c r="B35" s="7" t="s">
        <v>37</v>
      </c>
      <c r="C35" s="8" t="s">
        <v>38</v>
      </c>
      <c r="D35" s="8" t="s">
        <v>20</v>
      </c>
      <c r="E35" s="9">
        <f>E36</f>
        <v>0</v>
      </c>
    </row>
    <row r="36" spans="1:5" ht="51" hidden="1" customHeight="1" outlineLevel="1">
      <c r="A36" s="6" t="s">
        <v>21</v>
      </c>
      <c r="B36" s="7" t="s">
        <v>37</v>
      </c>
      <c r="C36" s="8" t="s">
        <v>38</v>
      </c>
      <c r="D36" s="8" t="s">
        <v>22</v>
      </c>
      <c r="E36" s="9"/>
    </row>
    <row r="37" spans="1:5" ht="82.5" customHeight="1" outlineLevel="2">
      <c r="A37" s="6" t="s">
        <v>39</v>
      </c>
      <c r="B37" s="7" t="s">
        <v>37</v>
      </c>
      <c r="C37" s="8" t="s">
        <v>40</v>
      </c>
      <c r="D37" s="8"/>
      <c r="E37" s="9">
        <f>E38+E40</f>
        <v>613</v>
      </c>
    </row>
    <row r="38" spans="1:5" ht="93" customHeight="1" outlineLevel="3">
      <c r="A38" s="6" t="s">
        <v>19</v>
      </c>
      <c r="B38" s="7" t="s">
        <v>37</v>
      </c>
      <c r="C38" s="8" t="s">
        <v>40</v>
      </c>
      <c r="D38" s="7" t="s">
        <v>20</v>
      </c>
      <c r="E38" s="9">
        <f>E39</f>
        <v>533</v>
      </c>
    </row>
    <row r="39" spans="1:5" ht="42.75" customHeight="1" outlineLevel="4">
      <c r="A39" s="6" t="s">
        <v>21</v>
      </c>
      <c r="B39" s="7" t="s">
        <v>37</v>
      </c>
      <c r="C39" s="8" t="s">
        <v>40</v>
      </c>
      <c r="D39" s="7" t="s">
        <v>22</v>
      </c>
      <c r="E39" s="9">
        <v>533</v>
      </c>
    </row>
    <row r="40" spans="1:5" ht="42.75" customHeight="1" outlineLevel="3">
      <c r="A40" s="6" t="s">
        <v>28</v>
      </c>
      <c r="B40" s="7" t="s">
        <v>37</v>
      </c>
      <c r="C40" s="8" t="s">
        <v>40</v>
      </c>
      <c r="D40" s="7" t="s">
        <v>29</v>
      </c>
      <c r="E40" s="9">
        <f>E41</f>
        <v>80</v>
      </c>
    </row>
    <row r="41" spans="1:5" ht="58.5" customHeight="1" outlineLevel="4">
      <c r="A41" s="6" t="s">
        <v>30</v>
      </c>
      <c r="B41" s="7" t="s">
        <v>37</v>
      </c>
      <c r="C41" s="8" t="s">
        <v>40</v>
      </c>
      <c r="D41" s="7" t="s">
        <v>31</v>
      </c>
      <c r="E41" s="9">
        <v>80</v>
      </c>
    </row>
    <row r="42" spans="1:5" ht="59.25" hidden="1" customHeight="1" outlineLevel="4">
      <c r="A42" s="10" t="s">
        <v>23</v>
      </c>
      <c r="B42" s="7" t="s">
        <v>37</v>
      </c>
      <c r="C42" s="8" t="s">
        <v>41</v>
      </c>
      <c r="D42" s="7"/>
      <c r="E42" s="9">
        <f>E43</f>
        <v>0</v>
      </c>
    </row>
    <row r="43" spans="1:5" ht="108" hidden="1" customHeight="1" outlineLevel="4">
      <c r="A43" s="6" t="s">
        <v>19</v>
      </c>
      <c r="B43" s="7" t="s">
        <v>37</v>
      </c>
      <c r="C43" s="8" t="s">
        <v>41</v>
      </c>
      <c r="D43" s="7">
        <v>100</v>
      </c>
      <c r="E43" s="9">
        <f>E44</f>
        <v>0</v>
      </c>
    </row>
    <row r="44" spans="1:5" ht="50.25" hidden="1" customHeight="1" outlineLevel="4">
      <c r="A44" s="6" t="s">
        <v>21</v>
      </c>
      <c r="B44" s="7" t="s">
        <v>37</v>
      </c>
      <c r="C44" s="8" t="s">
        <v>41</v>
      </c>
      <c r="D44" s="7">
        <v>120</v>
      </c>
      <c r="E44" s="9"/>
    </row>
    <row r="45" spans="1:5" ht="87" customHeight="1" outlineLevel="2" collapsed="1">
      <c r="A45" s="6" t="s">
        <v>42</v>
      </c>
      <c r="B45" s="7" t="s">
        <v>37</v>
      </c>
      <c r="C45" s="8" t="s">
        <v>43</v>
      </c>
      <c r="D45" s="8"/>
      <c r="E45" s="9">
        <f>E46+E48</f>
        <v>1045</v>
      </c>
    </row>
    <row r="46" spans="1:5" ht="107.25" customHeight="1" outlineLevel="3">
      <c r="A46" s="6" t="s">
        <v>19</v>
      </c>
      <c r="B46" s="7" t="s">
        <v>37</v>
      </c>
      <c r="C46" s="8" t="s">
        <v>43</v>
      </c>
      <c r="D46" s="7" t="s">
        <v>20</v>
      </c>
      <c r="E46" s="9">
        <f>E47</f>
        <v>995</v>
      </c>
    </row>
    <row r="47" spans="1:5" ht="47.25" customHeight="1" outlineLevel="4">
      <c r="A47" s="6" t="s">
        <v>21</v>
      </c>
      <c r="B47" s="7" t="s">
        <v>37</v>
      </c>
      <c r="C47" s="8" t="s">
        <v>43</v>
      </c>
      <c r="D47" s="7" t="s">
        <v>22</v>
      </c>
      <c r="E47" s="9">
        <v>995</v>
      </c>
    </row>
    <row r="48" spans="1:5" ht="41.25" customHeight="1" outlineLevel="3">
      <c r="A48" s="6" t="s">
        <v>28</v>
      </c>
      <c r="B48" s="7" t="s">
        <v>37</v>
      </c>
      <c r="C48" s="8" t="s">
        <v>43</v>
      </c>
      <c r="D48" s="7" t="s">
        <v>29</v>
      </c>
      <c r="E48" s="9">
        <f>E49</f>
        <v>50</v>
      </c>
    </row>
    <row r="49" spans="1:5" ht="61.5" customHeight="1" outlineLevel="4">
      <c r="A49" s="6" t="s">
        <v>30</v>
      </c>
      <c r="B49" s="7" t="s">
        <v>37</v>
      </c>
      <c r="C49" s="8" t="s">
        <v>43</v>
      </c>
      <c r="D49" s="7" t="s">
        <v>31</v>
      </c>
      <c r="E49" s="9">
        <v>50</v>
      </c>
    </row>
    <row r="50" spans="1:5" ht="21.75" customHeight="1" outlineLevel="2">
      <c r="A50" s="6" t="s">
        <v>26</v>
      </c>
      <c r="B50" s="7" t="s">
        <v>37</v>
      </c>
      <c r="C50" s="8" t="s">
        <v>44</v>
      </c>
      <c r="D50" s="8"/>
      <c r="E50" s="9">
        <f>E51+E56</f>
        <v>2327</v>
      </c>
    </row>
    <row r="51" spans="1:5" ht="96" customHeight="1" outlineLevel="3">
      <c r="A51" s="6" t="s">
        <v>19</v>
      </c>
      <c r="B51" s="7" t="s">
        <v>37</v>
      </c>
      <c r="C51" s="8" t="s">
        <v>44</v>
      </c>
      <c r="D51" s="7" t="s">
        <v>20</v>
      </c>
      <c r="E51" s="9">
        <f>E52</f>
        <v>2327</v>
      </c>
    </row>
    <row r="52" spans="1:5" ht="50.25" customHeight="1" outlineLevel="4">
      <c r="A52" s="6" t="s">
        <v>21</v>
      </c>
      <c r="B52" s="7" t="s">
        <v>37</v>
      </c>
      <c r="C52" s="8" t="s">
        <v>44</v>
      </c>
      <c r="D52" s="7" t="s">
        <v>22</v>
      </c>
      <c r="E52" s="9">
        <v>2327</v>
      </c>
    </row>
    <row r="53" spans="1:5" ht="1.5" hidden="1" customHeight="1" outlineLevel="4">
      <c r="A53" s="10" t="s">
        <v>23</v>
      </c>
      <c r="B53" s="7" t="s">
        <v>37</v>
      </c>
      <c r="C53" s="7" t="s">
        <v>45</v>
      </c>
      <c r="D53" s="7"/>
      <c r="E53" s="9">
        <f>E54</f>
        <v>0</v>
      </c>
    </row>
    <row r="54" spans="1:5" ht="105" hidden="1" customHeight="1" outlineLevel="4">
      <c r="A54" s="6" t="s">
        <v>19</v>
      </c>
      <c r="B54" s="7" t="s">
        <v>37</v>
      </c>
      <c r="C54" s="7" t="s">
        <v>45</v>
      </c>
      <c r="D54" s="7">
        <v>100</v>
      </c>
      <c r="E54" s="9">
        <f>E55</f>
        <v>0</v>
      </c>
    </row>
    <row r="55" spans="1:5" ht="48.75" hidden="1" customHeight="1" outlineLevel="4">
      <c r="A55" s="6" t="s">
        <v>21</v>
      </c>
      <c r="B55" s="7" t="s">
        <v>37</v>
      </c>
      <c r="C55" s="7" t="s">
        <v>45</v>
      </c>
      <c r="D55" s="7">
        <v>120</v>
      </c>
      <c r="E55" s="9"/>
    </row>
    <row r="56" spans="1:5" ht="36.75" hidden="1" customHeight="1" outlineLevel="4">
      <c r="A56" s="6" t="s">
        <v>32</v>
      </c>
      <c r="B56" s="7" t="s">
        <v>37</v>
      </c>
      <c r="C56" s="7" t="s">
        <v>46</v>
      </c>
      <c r="D56" s="7">
        <v>800</v>
      </c>
      <c r="E56" s="9">
        <f>E57</f>
        <v>0</v>
      </c>
    </row>
    <row r="57" spans="1:5" ht="24.75" hidden="1" customHeight="1" outlineLevel="4">
      <c r="A57" s="6" t="s">
        <v>34</v>
      </c>
      <c r="B57" s="7" t="s">
        <v>37</v>
      </c>
      <c r="C57" s="7" t="s">
        <v>46</v>
      </c>
      <c r="D57" s="7">
        <v>850</v>
      </c>
      <c r="E57" s="9"/>
    </row>
    <row r="58" spans="1:5" ht="21.75" customHeight="1" outlineLevel="2" collapsed="1">
      <c r="A58" s="6" t="s">
        <v>26</v>
      </c>
      <c r="B58" s="7" t="s">
        <v>37</v>
      </c>
      <c r="C58" s="8" t="s">
        <v>47</v>
      </c>
      <c r="D58" s="8"/>
      <c r="E58" s="9">
        <f>E59</f>
        <v>1116</v>
      </c>
    </row>
    <row r="59" spans="1:5" ht="96.75" customHeight="1" outlineLevel="3">
      <c r="A59" s="6" t="s">
        <v>19</v>
      </c>
      <c r="B59" s="7" t="s">
        <v>37</v>
      </c>
      <c r="C59" s="8" t="s">
        <v>47</v>
      </c>
      <c r="D59" s="7" t="s">
        <v>20</v>
      </c>
      <c r="E59" s="9">
        <f>E60</f>
        <v>1116</v>
      </c>
    </row>
    <row r="60" spans="1:5" ht="40.5" customHeight="1" outlineLevel="4">
      <c r="A60" s="6" t="s">
        <v>21</v>
      </c>
      <c r="B60" s="7" t="s">
        <v>37</v>
      </c>
      <c r="C60" s="8" t="s">
        <v>47</v>
      </c>
      <c r="D60" s="7" t="s">
        <v>22</v>
      </c>
      <c r="E60" s="9">
        <v>1116</v>
      </c>
    </row>
    <row r="61" spans="1:5" ht="0.75" hidden="1" customHeight="1" outlineLevel="4">
      <c r="A61" s="10" t="s">
        <v>23</v>
      </c>
      <c r="B61" s="7" t="s">
        <v>37</v>
      </c>
      <c r="C61" s="8" t="s">
        <v>48</v>
      </c>
      <c r="D61" s="7"/>
      <c r="E61" s="9">
        <f>E62</f>
        <v>0</v>
      </c>
    </row>
    <row r="62" spans="1:5" ht="110.25" hidden="1" customHeight="1" outlineLevel="4">
      <c r="A62" s="6" t="s">
        <v>19</v>
      </c>
      <c r="B62" s="7" t="s">
        <v>37</v>
      </c>
      <c r="C62" s="8" t="s">
        <v>48</v>
      </c>
      <c r="D62" s="7">
        <v>100</v>
      </c>
      <c r="E62" s="9">
        <f>E63</f>
        <v>0</v>
      </c>
    </row>
    <row r="63" spans="1:5" ht="49.5" hidden="1" customHeight="1" outlineLevel="4">
      <c r="A63" s="6" t="s">
        <v>21</v>
      </c>
      <c r="B63" s="7" t="s">
        <v>37</v>
      </c>
      <c r="C63" s="8" t="s">
        <v>48</v>
      </c>
      <c r="D63" s="7">
        <v>120</v>
      </c>
      <c r="E63" s="9"/>
    </row>
    <row r="64" spans="1:5" ht="27" customHeight="1" outlineLevel="2" collapsed="1">
      <c r="A64" s="6" t="s">
        <v>26</v>
      </c>
      <c r="B64" s="7" t="s">
        <v>37</v>
      </c>
      <c r="C64" s="7" t="s">
        <v>27</v>
      </c>
      <c r="D64" s="8"/>
      <c r="E64" s="9">
        <f>E65+E67+E71+E69</f>
        <v>40853.946000000004</v>
      </c>
    </row>
    <row r="65" spans="1:5" ht="96" customHeight="1" outlineLevel="3">
      <c r="A65" s="6" t="s">
        <v>19</v>
      </c>
      <c r="B65" s="7" t="s">
        <v>37</v>
      </c>
      <c r="C65" s="7" t="s">
        <v>27</v>
      </c>
      <c r="D65" s="7" t="s">
        <v>20</v>
      </c>
      <c r="E65" s="9">
        <f>E66</f>
        <v>36387.300000000003</v>
      </c>
    </row>
    <row r="66" spans="1:5" ht="42" customHeight="1" outlineLevel="4">
      <c r="A66" s="6" t="s">
        <v>21</v>
      </c>
      <c r="B66" s="7" t="s">
        <v>37</v>
      </c>
      <c r="C66" s="7" t="s">
        <v>27</v>
      </c>
      <c r="D66" s="7" t="s">
        <v>22</v>
      </c>
      <c r="E66" s="9">
        <v>36387.300000000003</v>
      </c>
    </row>
    <row r="67" spans="1:5" ht="42.75" customHeight="1" outlineLevel="3">
      <c r="A67" s="6" t="s">
        <v>28</v>
      </c>
      <c r="B67" s="7" t="s">
        <v>37</v>
      </c>
      <c r="C67" s="7" t="s">
        <v>27</v>
      </c>
      <c r="D67" s="7" t="s">
        <v>29</v>
      </c>
      <c r="E67" s="9">
        <f>E68</f>
        <v>4286.6459999999997</v>
      </c>
    </row>
    <row r="68" spans="1:5" ht="44.25" customHeight="1" outlineLevel="4">
      <c r="A68" s="6" t="s">
        <v>30</v>
      </c>
      <c r="B68" s="7" t="s">
        <v>37</v>
      </c>
      <c r="C68" s="7" t="s">
        <v>27</v>
      </c>
      <c r="D68" s="7" t="s">
        <v>31</v>
      </c>
      <c r="E68" s="9">
        <v>4286.6459999999997</v>
      </c>
    </row>
    <row r="69" spans="1:5" ht="42.75" hidden="1" customHeight="1" outlineLevel="4">
      <c r="A69" s="11" t="s">
        <v>49</v>
      </c>
      <c r="B69" s="7" t="s">
        <v>37</v>
      </c>
      <c r="C69" s="7" t="s">
        <v>27</v>
      </c>
      <c r="D69" s="7">
        <v>300</v>
      </c>
      <c r="E69" s="12">
        <f>E70</f>
        <v>0</v>
      </c>
    </row>
    <row r="70" spans="1:5" ht="42.75" hidden="1" customHeight="1" outlineLevel="4">
      <c r="A70" s="6" t="s">
        <v>50</v>
      </c>
      <c r="B70" s="7" t="s">
        <v>37</v>
      </c>
      <c r="C70" s="7" t="s">
        <v>27</v>
      </c>
      <c r="D70" s="7">
        <v>320</v>
      </c>
      <c r="E70" s="12"/>
    </row>
    <row r="71" spans="1:5" ht="22.5" customHeight="1" outlineLevel="3" collapsed="1">
      <c r="A71" s="6" t="s">
        <v>32</v>
      </c>
      <c r="B71" s="7" t="s">
        <v>37</v>
      </c>
      <c r="C71" s="7" t="s">
        <v>27</v>
      </c>
      <c r="D71" s="7" t="s">
        <v>33</v>
      </c>
      <c r="E71" s="9">
        <f>E73+E72</f>
        <v>180</v>
      </c>
    </row>
    <row r="72" spans="1:5" ht="22.5" hidden="1" customHeight="1" outlineLevel="3">
      <c r="A72" s="6" t="s">
        <v>51</v>
      </c>
      <c r="B72" s="7" t="s">
        <v>37</v>
      </c>
      <c r="C72" s="7" t="s">
        <v>27</v>
      </c>
      <c r="D72" s="7">
        <v>830</v>
      </c>
      <c r="E72" s="9">
        <v>0</v>
      </c>
    </row>
    <row r="73" spans="1:5" ht="28.5" customHeight="1" outlineLevel="4">
      <c r="A73" s="6" t="s">
        <v>34</v>
      </c>
      <c r="B73" s="7" t="s">
        <v>37</v>
      </c>
      <c r="C73" s="7" t="s">
        <v>27</v>
      </c>
      <c r="D73" s="7" t="s">
        <v>35</v>
      </c>
      <c r="E73" s="9">
        <v>180</v>
      </c>
    </row>
    <row r="74" spans="1:5" ht="55.5" customHeight="1" outlineLevel="2">
      <c r="A74" s="6" t="s">
        <v>52</v>
      </c>
      <c r="B74" s="7" t="s">
        <v>37</v>
      </c>
      <c r="C74" s="7" t="s">
        <v>53</v>
      </c>
      <c r="D74" s="8"/>
      <c r="E74" s="9">
        <f>E75</f>
        <v>2510</v>
      </c>
    </row>
    <row r="75" spans="1:5" ht="97.5" customHeight="1" outlineLevel="3">
      <c r="A75" s="6" t="s">
        <v>19</v>
      </c>
      <c r="B75" s="7" t="s">
        <v>37</v>
      </c>
      <c r="C75" s="7" t="s">
        <v>53</v>
      </c>
      <c r="D75" s="7" t="s">
        <v>20</v>
      </c>
      <c r="E75" s="9">
        <f>E76</f>
        <v>2510</v>
      </c>
    </row>
    <row r="76" spans="1:5" ht="41.25" customHeight="1" outlineLevel="4">
      <c r="A76" s="6" t="s">
        <v>21</v>
      </c>
      <c r="B76" s="7" t="s">
        <v>37</v>
      </c>
      <c r="C76" s="7" t="s">
        <v>53</v>
      </c>
      <c r="D76" s="7" t="s">
        <v>22</v>
      </c>
      <c r="E76" s="9">
        <v>2510</v>
      </c>
    </row>
    <row r="77" spans="1:5" ht="60" hidden="1" customHeight="1" outlineLevel="4">
      <c r="A77" s="10" t="s">
        <v>23</v>
      </c>
      <c r="B77" s="7" t="s">
        <v>37</v>
      </c>
      <c r="C77" s="7">
        <v>9990055490</v>
      </c>
      <c r="D77" s="7"/>
      <c r="E77" s="9">
        <f>E78</f>
        <v>0</v>
      </c>
    </row>
    <row r="78" spans="1:5" ht="112.5" hidden="1" customHeight="1" outlineLevel="4">
      <c r="A78" s="6" t="s">
        <v>19</v>
      </c>
      <c r="B78" s="7" t="s">
        <v>37</v>
      </c>
      <c r="C78" s="7">
        <v>9990055490</v>
      </c>
      <c r="D78" s="7">
        <v>100</v>
      </c>
      <c r="E78" s="9">
        <f>E79</f>
        <v>0</v>
      </c>
    </row>
    <row r="79" spans="1:5" ht="46.5" hidden="1" customHeight="1" outlineLevel="4">
      <c r="A79" s="6" t="s">
        <v>21</v>
      </c>
      <c r="B79" s="7" t="s">
        <v>37</v>
      </c>
      <c r="C79" s="7">
        <v>9990055490</v>
      </c>
      <c r="D79" s="7">
        <v>120</v>
      </c>
      <c r="E79" s="9"/>
    </row>
    <row r="80" spans="1:5" ht="66" customHeight="1" outlineLevel="2" collapsed="1">
      <c r="A80" s="6" t="s">
        <v>54</v>
      </c>
      <c r="B80" s="7" t="s">
        <v>37</v>
      </c>
      <c r="C80" s="7" t="s">
        <v>55</v>
      </c>
      <c r="D80" s="8"/>
      <c r="E80" s="9">
        <f>E81</f>
        <v>6</v>
      </c>
    </row>
    <row r="81" spans="1:5" ht="42.75" customHeight="1" outlineLevel="3">
      <c r="A81" s="6" t="s">
        <v>28</v>
      </c>
      <c r="B81" s="7" t="s">
        <v>37</v>
      </c>
      <c r="C81" s="7" t="s">
        <v>55</v>
      </c>
      <c r="D81" s="7" t="s">
        <v>29</v>
      </c>
      <c r="E81" s="9">
        <f>E82</f>
        <v>6</v>
      </c>
    </row>
    <row r="82" spans="1:5" ht="42.75" customHeight="1" outlineLevel="4">
      <c r="A82" s="6" t="s">
        <v>30</v>
      </c>
      <c r="B82" s="7" t="s">
        <v>37</v>
      </c>
      <c r="C82" s="7" t="s">
        <v>55</v>
      </c>
      <c r="D82" s="7" t="s">
        <v>31</v>
      </c>
      <c r="E82" s="9">
        <v>6</v>
      </c>
    </row>
    <row r="83" spans="1:5" ht="35.25" customHeight="1" outlineLevel="4">
      <c r="A83" s="6" t="s">
        <v>56</v>
      </c>
      <c r="B83" s="8" t="s">
        <v>57</v>
      </c>
      <c r="C83" s="8"/>
      <c r="D83" s="8"/>
      <c r="E83" s="9">
        <f>E84</f>
        <v>5.5</v>
      </c>
    </row>
    <row r="84" spans="1:5" ht="81.75" customHeight="1" outlineLevel="4">
      <c r="A84" s="13" t="s">
        <v>58</v>
      </c>
      <c r="B84" s="8" t="s">
        <v>57</v>
      </c>
      <c r="C84" s="7">
        <v>9990051200</v>
      </c>
      <c r="D84" s="8"/>
      <c r="E84" s="9">
        <f>E86</f>
        <v>5.5</v>
      </c>
    </row>
    <row r="85" spans="1:5" ht="59.25" customHeight="1" outlineLevel="4">
      <c r="A85" s="6" t="s">
        <v>28</v>
      </c>
      <c r="B85" s="8" t="s">
        <v>57</v>
      </c>
      <c r="C85" s="7">
        <v>9990051200</v>
      </c>
      <c r="D85" s="7">
        <v>200</v>
      </c>
      <c r="E85" s="9">
        <f>E86</f>
        <v>5.5</v>
      </c>
    </row>
    <row r="86" spans="1:5" ht="43.5" customHeight="1" outlineLevel="4">
      <c r="A86" s="6" t="s">
        <v>30</v>
      </c>
      <c r="B86" s="8" t="s">
        <v>57</v>
      </c>
      <c r="C86" s="7">
        <v>9990051200</v>
      </c>
      <c r="D86" s="7">
        <v>240</v>
      </c>
      <c r="E86" s="9">
        <v>5.5</v>
      </c>
    </row>
    <row r="87" spans="1:5" ht="61.5" customHeight="1" outlineLevel="1">
      <c r="A87" s="6" t="s">
        <v>59</v>
      </c>
      <c r="B87" s="8" t="s">
        <v>60</v>
      </c>
      <c r="C87" s="8"/>
      <c r="D87" s="8"/>
      <c r="E87" s="9">
        <f>E88+E95</f>
        <v>11518</v>
      </c>
    </row>
    <row r="88" spans="1:5" ht="21" customHeight="1" outlineLevel="2">
      <c r="A88" s="6" t="s">
        <v>26</v>
      </c>
      <c r="B88" s="7" t="s">
        <v>60</v>
      </c>
      <c r="C88" s="8" t="s">
        <v>61</v>
      </c>
      <c r="D88" s="8"/>
      <c r="E88" s="9">
        <f>E89+E91+E93</f>
        <v>11518</v>
      </c>
    </row>
    <row r="89" spans="1:5" ht="99.75" customHeight="1" outlineLevel="3">
      <c r="A89" s="6" t="s">
        <v>19</v>
      </c>
      <c r="B89" s="7" t="s">
        <v>60</v>
      </c>
      <c r="C89" s="8" t="s">
        <v>61</v>
      </c>
      <c r="D89" s="7" t="s">
        <v>20</v>
      </c>
      <c r="E89" s="9">
        <f>E90</f>
        <v>10056</v>
      </c>
    </row>
    <row r="90" spans="1:5" ht="41.25" customHeight="1" outlineLevel="4">
      <c r="A90" s="6" t="s">
        <v>21</v>
      </c>
      <c r="B90" s="7" t="s">
        <v>60</v>
      </c>
      <c r="C90" s="8" t="s">
        <v>61</v>
      </c>
      <c r="D90" s="7" t="s">
        <v>22</v>
      </c>
      <c r="E90" s="9">
        <v>10056</v>
      </c>
    </row>
    <row r="91" spans="1:5" ht="42.75" customHeight="1" outlineLevel="3">
      <c r="A91" s="6" t="s">
        <v>28</v>
      </c>
      <c r="B91" s="7" t="s">
        <v>60</v>
      </c>
      <c r="C91" s="8" t="s">
        <v>61</v>
      </c>
      <c r="D91" s="7" t="s">
        <v>29</v>
      </c>
      <c r="E91" s="9">
        <f>E92</f>
        <v>1460</v>
      </c>
    </row>
    <row r="92" spans="1:5" ht="66" customHeight="1" outlineLevel="4">
      <c r="A92" s="6" t="s">
        <v>30</v>
      </c>
      <c r="B92" s="7" t="s">
        <v>60</v>
      </c>
      <c r="C92" s="8" t="s">
        <v>61</v>
      </c>
      <c r="D92" s="7" t="s">
        <v>31</v>
      </c>
      <c r="E92" s="9">
        <v>1460</v>
      </c>
    </row>
    <row r="93" spans="1:5" ht="24" customHeight="1" outlineLevel="3">
      <c r="A93" s="6" t="s">
        <v>32</v>
      </c>
      <c r="B93" s="7" t="s">
        <v>60</v>
      </c>
      <c r="C93" s="8" t="s">
        <v>61</v>
      </c>
      <c r="D93" s="7" t="s">
        <v>33</v>
      </c>
      <c r="E93" s="9">
        <f>E94</f>
        <v>2</v>
      </c>
    </row>
    <row r="94" spans="1:5" ht="27" customHeight="1" outlineLevel="4">
      <c r="A94" s="6" t="s">
        <v>34</v>
      </c>
      <c r="B94" s="7" t="s">
        <v>60</v>
      </c>
      <c r="C94" s="8" t="s">
        <v>61</v>
      </c>
      <c r="D94" s="7" t="s">
        <v>35</v>
      </c>
      <c r="E94" s="9">
        <v>2</v>
      </c>
    </row>
    <row r="95" spans="1:5" ht="57.75" hidden="1" customHeight="1" outlineLevel="4">
      <c r="A95" s="10" t="s">
        <v>23</v>
      </c>
      <c r="B95" s="7" t="s">
        <v>60</v>
      </c>
      <c r="C95" s="8" t="s">
        <v>62</v>
      </c>
      <c r="D95" s="7"/>
      <c r="E95" s="9">
        <f>E96</f>
        <v>0</v>
      </c>
    </row>
    <row r="96" spans="1:5" ht="99.75" hidden="1" customHeight="1" outlineLevel="4">
      <c r="A96" s="6" t="s">
        <v>19</v>
      </c>
      <c r="B96" s="7" t="s">
        <v>60</v>
      </c>
      <c r="C96" s="8" t="s">
        <v>62</v>
      </c>
      <c r="D96" s="7">
        <v>100</v>
      </c>
      <c r="E96" s="9">
        <f>E97</f>
        <v>0</v>
      </c>
    </row>
    <row r="97" spans="1:5" ht="39.75" hidden="1" customHeight="1" outlineLevel="4">
      <c r="A97" s="6" t="s">
        <v>21</v>
      </c>
      <c r="B97" s="7" t="s">
        <v>60</v>
      </c>
      <c r="C97" s="8" t="s">
        <v>62</v>
      </c>
      <c r="D97" s="7">
        <v>120</v>
      </c>
      <c r="E97" s="9"/>
    </row>
    <row r="98" spans="1:5" ht="24" customHeight="1" outlineLevel="4">
      <c r="A98" s="11" t="s">
        <v>63</v>
      </c>
      <c r="B98" s="14" t="s">
        <v>64</v>
      </c>
      <c r="C98" s="8"/>
      <c r="D98" s="8"/>
      <c r="E98" s="15">
        <f>E99</f>
        <v>300</v>
      </c>
    </row>
    <row r="99" spans="1:5" ht="27" customHeight="1" outlineLevel="4">
      <c r="A99" s="11" t="s">
        <v>65</v>
      </c>
      <c r="B99" s="14" t="s">
        <v>64</v>
      </c>
      <c r="C99" s="8" t="s">
        <v>66</v>
      </c>
      <c r="D99" s="8"/>
      <c r="E99" s="15">
        <f>E100</f>
        <v>300</v>
      </c>
    </row>
    <row r="100" spans="1:5" ht="24" customHeight="1" outlineLevel="4">
      <c r="A100" s="11" t="s">
        <v>32</v>
      </c>
      <c r="B100" s="14" t="s">
        <v>64</v>
      </c>
      <c r="C100" s="8" t="s">
        <v>66</v>
      </c>
      <c r="D100" s="14" t="s">
        <v>33</v>
      </c>
      <c r="E100" s="15">
        <f>E101</f>
        <v>300</v>
      </c>
    </row>
    <row r="101" spans="1:5" ht="24" customHeight="1" outlineLevel="4">
      <c r="A101" s="11" t="s">
        <v>67</v>
      </c>
      <c r="B101" s="14" t="s">
        <v>64</v>
      </c>
      <c r="C101" s="8" t="s">
        <v>66</v>
      </c>
      <c r="D101" s="14" t="s">
        <v>68</v>
      </c>
      <c r="E101" s="15">
        <v>300</v>
      </c>
    </row>
    <row r="102" spans="1:5" ht="26.25" customHeight="1" outlineLevel="1">
      <c r="A102" s="6" t="s">
        <v>69</v>
      </c>
      <c r="B102" s="7" t="s">
        <v>70</v>
      </c>
      <c r="C102" s="8"/>
      <c r="D102" s="8"/>
      <c r="E102" s="16">
        <f>E108+E111+E117+E122+E138+E141+E103+E129+E132+E135</f>
        <v>11275.74216</v>
      </c>
    </row>
    <row r="103" spans="1:5" ht="42.75" customHeight="1" outlineLevel="1">
      <c r="A103" s="6" t="s">
        <v>71</v>
      </c>
      <c r="B103" s="7" t="s">
        <v>70</v>
      </c>
      <c r="C103" s="8" t="s">
        <v>72</v>
      </c>
      <c r="D103" s="8"/>
      <c r="E103" s="9">
        <f>E104+E106</f>
        <v>1756.6301599999999</v>
      </c>
    </row>
    <row r="104" spans="1:5" ht="53.25" hidden="1" customHeight="1" outlineLevel="1">
      <c r="A104" s="6" t="s">
        <v>28</v>
      </c>
      <c r="B104" s="7" t="s">
        <v>70</v>
      </c>
      <c r="C104" s="8" t="s">
        <v>72</v>
      </c>
      <c r="D104" s="14" t="s">
        <v>29</v>
      </c>
      <c r="E104" s="9">
        <f>E105</f>
        <v>0</v>
      </c>
    </row>
    <row r="105" spans="1:5" ht="54.75" hidden="1" customHeight="1" outlineLevel="1">
      <c r="A105" s="6" t="s">
        <v>30</v>
      </c>
      <c r="B105" s="7" t="s">
        <v>70</v>
      </c>
      <c r="C105" s="8" t="s">
        <v>72</v>
      </c>
      <c r="D105" s="14" t="s">
        <v>31</v>
      </c>
      <c r="E105" s="9"/>
    </row>
    <row r="106" spans="1:5" ht="30" customHeight="1" outlineLevel="1">
      <c r="A106" s="11" t="s">
        <v>32</v>
      </c>
      <c r="B106" s="7" t="s">
        <v>70</v>
      </c>
      <c r="C106" s="8" t="s">
        <v>72</v>
      </c>
      <c r="D106" s="14" t="s">
        <v>33</v>
      </c>
      <c r="E106" s="9">
        <f>E107</f>
        <v>1756.6301599999999</v>
      </c>
    </row>
    <row r="107" spans="1:5" ht="28.5" customHeight="1" outlineLevel="1">
      <c r="A107" s="11" t="s">
        <v>67</v>
      </c>
      <c r="B107" s="7" t="s">
        <v>70</v>
      </c>
      <c r="C107" s="8" t="s">
        <v>72</v>
      </c>
      <c r="D107" s="14" t="s">
        <v>68</v>
      </c>
      <c r="E107" s="9">
        <v>1756.6301599999999</v>
      </c>
    </row>
    <row r="108" spans="1:5" ht="63.75" customHeight="1" outlineLevel="2">
      <c r="A108" s="6" t="s">
        <v>73</v>
      </c>
      <c r="B108" s="7" t="s">
        <v>70</v>
      </c>
      <c r="C108" s="8" t="s">
        <v>74</v>
      </c>
      <c r="D108" s="8"/>
      <c r="E108" s="9">
        <f>E109</f>
        <v>200</v>
      </c>
    </row>
    <row r="109" spans="1:5" ht="45" customHeight="1" outlineLevel="3">
      <c r="A109" s="6" t="s">
        <v>28</v>
      </c>
      <c r="B109" s="7" t="s">
        <v>70</v>
      </c>
      <c r="C109" s="8" t="s">
        <v>74</v>
      </c>
      <c r="D109" s="7" t="s">
        <v>29</v>
      </c>
      <c r="E109" s="9">
        <f>E110</f>
        <v>200</v>
      </c>
    </row>
    <row r="110" spans="1:5" ht="63.75" customHeight="1" outlineLevel="4">
      <c r="A110" s="6" t="s">
        <v>30</v>
      </c>
      <c r="B110" s="7" t="s">
        <v>70</v>
      </c>
      <c r="C110" s="8" t="s">
        <v>74</v>
      </c>
      <c r="D110" s="7" t="s">
        <v>31</v>
      </c>
      <c r="E110" s="9">
        <v>200</v>
      </c>
    </row>
    <row r="111" spans="1:5" ht="32.25" customHeight="1" outlineLevel="2">
      <c r="A111" s="17" t="s">
        <v>75</v>
      </c>
      <c r="B111" s="7" t="s">
        <v>70</v>
      </c>
      <c r="C111" s="8" t="s">
        <v>76</v>
      </c>
      <c r="D111" s="8"/>
      <c r="E111" s="9">
        <f>E112+E114</f>
        <v>3729</v>
      </c>
    </row>
    <row r="112" spans="1:5" ht="48.75" customHeight="1" outlineLevel="3">
      <c r="A112" s="6" t="s">
        <v>28</v>
      </c>
      <c r="B112" s="7" t="s">
        <v>70</v>
      </c>
      <c r="C112" s="8" t="s">
        <v>76</v>
      </c>
      <c r="D112" s="7" t="s">
        <v>29</v>
      </c>
      <c r="E112" s="9">
        <f>E113</f>
        <v>3729</v>
      </c>
    </row>
    <row r="113" spans="1:14" ht="52.5" customHeight="1" outlineLevel="4">
      <c r="A113" s="6" t="s">
        <v>30</v>
      </c>
      <c r="B113" s="7" t="s">
        <v>70</v>
      </c>
      <c r="C113" s="8" t="s">
        <v>76</v>
      </c>
      <c r="D113" s="7" t="s">
        <v>31</v>
      </c>
      <c r="E113" s="9">
        <v>3729</v>
      </c>
    </row>
    <row r="114" spans="1:14" ht="28.5" hidden="1" customHeight="1" outlineLevel="4">
      <c r="A114" s="6" t="s">
        <v>32</v>
      </c>
      <c r="B114" s="7" t="s">
        <v>70</v>
      </c>
      <c r="C114" s="8" t="s">
        <v>77</v>
      </c>
      <c r="D114" s="7">
        <v>800</v>
      </c>
      <c r="E114" s="9">
        <f>E115+E116</f>
        <v>0</v>
      </c>
    </row>
    <row r="115" spans="1:14" ht="0.75" hidden="1" customHeight="1" outlineLevel="4">
      <c r="A115" s="6" t="s">
        <v>51</v>
      </c>
      <c r="B115" s="7" t="s">
        <v>70</v>
      </c>
      <c r="C115" s="8" t="s">
        <v>77</v>
      </c>
      <c r="D115" s="7">
        <v>830</v>
      </c>
      <c r="E115" s="9"/>
    </row>
    <row r="116" spans="1:14" ht="28.5" hidden="1" customHeight="1" outlineLevel="4">
      <c r="A116" s="6" t="s">
        <v>34</v>
      </c>
      <c r="B116" s="7" t="s">
        <v>70</v>
      </c>
      <c r="C116" s="8" t="s">
        <v>77</v>
      </c>
      <c r="D116" s="7">
        <v>850</v>
      </c>
      <c r="E116" s="9"/>
    </row>
    <row r="117" spans="1:14" ht="26.25" customHeight="1" outlineLevel="2" collapsed="1">
      <c r="A117" s="6" t="s">
        <v>78</v>
      </c>
      <c r="B117" s="7" t="s">
        <v>70</v>
      </c>
      <c r="C117" s="18">
        <v>9990026040</v>
      </c>
      <c r="D117" s="8"/>
      <c r="E117" s="9">
        <f>E118+E120</f>
        <v>1489.2</v>
      </c>
    </row>
    <row r="118" spans="1:14" ht="102" customHeight="1" outlineLevel="3">
      <c r="A118" s="6" t="s">
        <v>19</v>
      </c>
      <c r="B118" s="7" t="s">
        <v>70</v>
      </c>
      <c r="C118" s="18">
        <v>9990026040</v>
      </c>
      <c r="D118" s="7" t="s">
        <v>20</v>
      </c>
      <c r="E118" s="9">
        <f>E119</f>
        <v>1382.2</v>
      </c>
    </row>
    <row r="119" spans="1:14" ht="51.75" customHeight="1" outlineLevel="4">
      <c r="A119" s="6" t="s">
        <v>21</v>
      </c>
      <c r="B119" s="7" t="s">
        <v>70</v>
      </c>
      <c r="C119" s="18">
        <v>9990026040</v>
      </c>
      <c r="D119" s="7" t="s">
        <v>22</v>
      </c>
      <c r="E119" s="9">
        <v>1382.2</v>
      </c>
    </row>
    <row r="120" spans="1:14" ht="45.75" customHeight="1" outlineLevel="3">
      <c r="A120" s="6" t="s">
        <v>28</v>
      </c>
      <c r="B120" s="7" t="s">
        <v>70</v>
      </c>
      <c r="C120" s="18">
        <v>9990026040</v>
      </c>
      <c r="D120" s="7" t="s">
        <v>29</v>
      </c>
      <c r="E120" s="9">
        <f>E121</f>
        <v>107</v>
      </c>
    </row>
    <row r="121" spans="1:14" ht="43.5" customHeight="1" outlineLevel="4">
      <c r="A121" s="6" t="s">
        <v>30</v>
      </c>
      <c r="B121" s="7" t="s">
        <v>70</v>
      </c>
      <c r="C121" s="18">
        <v>9990026040</v>
      </c>
      <c r="D121" s="7" t="s">
        <v>31</v>
      </c>
      <c r="E121" s="9">
        <v>107</v>
      </c>
    </row>
    <row r="122" spans="1:14" ht="40.5" customHeight="1" outlineLevel="2">
      <c r="A122" s="6" t="s">
        <v>71</v>
      </c>
      <c r="B122" s="7" t="s">
        <v>70</v>
      </c>
      <c r="C122" s="7" t="s">
        <v>79</v>
      </c>
      <c r="D122" s="8"/>
      <c r="E122" s="9">
        <f>E123+E125</f>
        <v>2386.5450000000001</v>
      </c>
    </row>
    <row r="123" spans="1:14" ht="37.5" outlineLevel="3">
      <c r="A123" s="6" t="s">
        <v>28</v>
      </c>
      <c r="B123" s="7" t="s">
        <v>70</v>
      </c>
      <c r="C123" s="7" t="s">
        <v>79</v>
      </c>
      <c r="D123" s="7" t="s">
        <v>29</v>
      </c>
      <c r="E123" s="9">
        <f>E124</f>
        <v>2245.2449999999999</v>
      </c>
    </row>
    <row r="124" spans="1:14" ht="37.5" outlineLevel="4">
      <c r="A124" s="6" t="s">
        <v>30</v>
      </c>
      <c r="B124" s="7" t="s">
        <v>70</v>
      </c>
      <c r="C124" s="7" t="s">
        <v>79</v>
      </c>
      <c r="D124" s="7" t="s">
        <v>31</v>
      </c>
      <c r="E124" s="9">
        <v>2245.2449999999999</v>
      </c>
    </row>
    <row r="125" spans="1:14" ht="22.5" customHeight="1" outlineLevel="3">
      <c r="A125" s="6" t="s">
        <v>32</v>
      </c>
      <c r="B125" s="7" t="s">
        <v>70</v>
      </c>
      <c r="C125" s="7" t="s">
        <v>79</v>
      </c>
      <c r="D125" s="7">
        <v>800</v>
      </c>
      <c r="E125" s="9">
        <f>E127+E126+E128</f>
        <v>141.30000000000001</v>
      </c>
    </row>
    <row r="126" spans="1:14" ht="22.5" hidden="1" customHeight="1" outlineLevel="3">
      <c r="A126" s="6" t="s">
        <v>51</v>
      </c>
      <c r="B126" s="7" t="s">
        <v>70</v>
      </c>
      <c r="C126" s="7" t="s">
        <v>79</v>
      </c>
      <c r="D126" s="7">
        <v>830</v>
      </c>
      <c r="E126" s="12"/>
    </row>
    <row r="127" spans="1:14" ht="17.25" customHeight="1" outlineLevel="4">
      <c r="A127" s="6" t="s">
        <v>34</v>
      </c>
      <c r="B127" s="7" t="s">
        <v>70</v>
      </c>
      <c r="C127" s="7" t="s">
        <v>79</v>
      </c>
      <c r="D127" s="7">
        <v>850</v>
      </c>
      <c r="E127" s="9">
        <v>141.30000000000001</v>
      </c>
      <c r="L127" s="19"/>
      <c r="M127" s="19"/>
      <c r="N127" s="19"/>
    </row>
    <row r="128" spans="1:14" ht="18.75" hidden="1" outlineLevel="4">
      <c r="A128" s="11" t="s">
        <v>67</v>
      </c>
      <c r="B128" s="7" t="s">
        <v>70</v>
      </c>
      <c r="C128" s="7" t="s">
        <v>79</v>
      </c>
      <c r="D128" s="7">
        <v>870</v>
      </c>
      <c r="E128" s="9">
        <v>0</v>
      </c>
      <c r="L128" s="19"/>
      <c r="M128" s="19"/>
      <c r="N128" s="19"/>
    </row>
    <row r="129" spans="1:14" ht="18.75" outlineLevel="4">
      <c r="A129" s="11" t="s">
        <v>80</v>
      </c>
      <c r="B129" s="7" t="s">
        <v>70</v>
      </c>
      <c r="C129" s="7">
        <v>9990026111</v>
      </c>
      <c r="D129" s="7"/>
      <c r="E129" s="9">
        <f>E130</f>
        <v>42.366999999999997</v>
      </c>
      <c r="L129" s="19"/>
      <c r="M129" s="19"/>
      <c r="N129" s="19"/>
    </row>
    <row r="130" spans="1:14" ht="37.5" outlineLevel="4">
      <c r="A130" s="6" t="s">
        <v>28</v>
      </c>
      <c r="B130" s="7" t="s">
        <v>70</v>
      </c>
      <c r="C130" s="7">
        <v>9990026111</v>
      </c>
      <c r="D130" s="7">
        <v>200</v>
      </c>
      <c r="E130" s="9">
        <f>E131</f>
        <v>42.366999999999997</v>
      </c>
      <c r="L130" s="19"/>
      <c r="M130" s="19"/>
      <c r="N130" s="19"/>
    </row>
    <row r="131" spans="1:14" ht="37.5" outlineLevel="4">
      <c r="A131" s="6" t="s">
        <v>30</v>
      </c>
      <c r="B131" s="7" t="s">
        <v>70</v>
      </c>
      <c r="C131" s="7">
        <v>9990026111</v>
      </c>
      <c r="D131" s="7">
        <v>240</v>
      </c>
      <c r="E131" s="9">
        <v>42.366999999999997</v>
      </c>
      <c r="L131" s="19"/>
      <c r="M131" s="19"/>
      <c r="N131" s="19"/>
    </row>
    <row r="132" spans="1:14" ht="29.25" customHeight="1" outlineLevel="4">
      <c r="A132" s="20" t="s">
        <v>81</v>
      </c>
      <c r="B132" s="18" t="s">
        <v>82</v>
      </c>
      <c r="C132" s="18">
        <v>9990026112</v>
      </c>
      <c r="D132" s="18"/>
      <c r="E132" s="21">
        <f>E133</f>
        <v>735</v>
      </c>
      <c r="L132" s="19"/>
      <c r="M132" s="19"/>
      <c r="N132" s="19"/>
    </row>
    <row r="133" spans="1:14" ht="48" customHeight="1" outlineLevel="4">
      <c r="A133" s="20" t="s">
        <v>83</v>
      </c>
      <c r="B133" s="18" t="s">
        <v>82</v>
      </c>
      <c r="C133" s="18">
        <v>9990026112</v>
      </c>
      <c r="D133" s="18" t="s">
        <v>84</v>
      </c>
      <c r="E133" s="21">
        <f>E134</f>
        <v>735</v>
      </c>
      <c r="L133" s="19"/>
      <c r="M133" s="19"/>
      <c r="N133" s="19"/>
    </row>
    <row r="134" spans="1:14" ht="45" customHeight="1" outlineLevel="4">
      <c r="A134" s="20" t="s">
        <v>85</v>
      </c>
      <c r="B134" s="18" t="s">
        <v>82</v>
      </c>
      <c r="C134" s="18">
        <v>9990026112</v>
      </c>
      <c r="D134" s="18" t="s">
        <v>86</v>
      </c>
      <c r="E134" s="21">
        <v>735</v>
      </c>
      <c r="L134" s="19"/>
      <c r="M134" s="19"/>
      <c r="N134" s="19"/>
    </row>
    <row r="135" spans="1:14" ht="28.5" customHeight="1" outlineLevel="4">
      <c r="A135" s="20" t="s">
        <v>87</v>
      </c>
      <c r="B135" s="18" t="s">
        <v>82</v>
      </c>
      <c r="C135" s="18">
        <v>9990026113</v>
      </c>
      <c r="D135" s="18"/>
      <c r="E135" s="21">
        <f>E136</f>
        <v>902</v>
      </c>
      <c r="L135" s="19"/>
      <c r="M135" s="19"/>
      <c r="N135" s="19"/>
    </row>
    <row r="136" spans="1:14" ht="44.25" customHeight="1" outlineLevel="4">
      <c r="A136" s="20" t="s">
        <v>83</v>
      </c>
      <c r="B136" s="18" t="s">
        <v>82</v>
      </c>
      <c r="C136" s="18">
        <v>9990026113</v>
      </c>
      <c r="D136" s="18" t="s">
        <v>84</v>
      </c>
      <c r="E136" s="21">
        <f>E137</f>
        <v>902</v>
      </c>
      <c r="L136" s="19"/>
      <c r="M136" s="19"/>
      <c r="N136" s="19"/>
    </row>
    <row r="137" spans="1:14" ht="45" customHeight="1" outlineLevel="4">
      <c r="A137" s="20" t="s">
        <v>85</v>
      </c>
      <c r="B137" s="18" t="s">
        <v>82</v>
      </c>
      <c r="C137" s="18">
        <v>9990026113</v>
      </c>
      <c r="D137" s="18" t="s">
        <v>86</v>
      </c>
      <c r="E137" s="21">
        <v>902</v>
      </c>
      <c r="L137" s="19"/>
      <c r="M137" s="19"/>
      <c r="N137" s="19"/>
    </row>
    <row r="138" spans="1:14" ht="61.5" hidden="1" customHeight="1" outlineLevel="4">
      <c r="A138" s="10" t="s">
        <v>23</v>
      </c>
      <c r="B138" s="7" t="s">
        <v>70</v>
      </c>
      <c r="C138" s="7">
        <v>9990055490</v>
      </c>
      <c r="D138" s="7"/>
      <c r="E138" s="9">
        <f>E139</f>
        <v>0</v>
      </c>
      <c r="L138" s="19"/>
      <c r="M138" s="19"/>
      <c r="N138" s="19"/>
    </row>
    <row r="139" spans="1:14" ht="111" hidden="1" customHeight="1" outlineLevel="4">
      <c r="A139" s="6" t="s">
        <v>19</v>
      </c>
      <c r="B139" s="7" t="s">
        <v>70</v>
      </c>
      <c r="C139" s="7">
        <v>9990055490</v>
      </c>
      <c r="D139" s="7">
        <v>100</v>
      </c>
      <c r="E139" s="9">
        <f>E140</f>
        <v>0</v>
      </c>
      <c r="L139" s="19"/>
      <c r="M139" s="19"/>
      <c r="N139" s="19"/>
    </row>
    <row r="140" spans="1:14" ht="52.5" hidden="1" customHeight="1" outlineLevel="4">
      <c r="A140" s="6" t="s">
        <v>21</v>
      </c>
      <c r="B140" s="7" t="s">
        <v>70</v>
      </c>
      <c r="C140" s="7">
        <v>9990055490</v>
      </c>
      <c r="D140" s="7">
        <v>120</v>
      </c>
      <c r="E140" s="9"/>
      <c r="L140" s="19"/>
      <c r="M140" s="19"/>
      <c r="N140" s="19"/>
    </row>
    <row r="141" spans="1:14" ht="95.25" customHeight="1" outlineLevel="2" collapsed="1">
      <c r="A141" s="6" t="s">
        <v>88</v>
      </c>
      <c r="B141" s="7" t="s">
        <v>70</v>
      </c>
      <c r="C141" s="7" t="s">
        <v>89</v>
      </c>
      <c r="D141" s="8"/>
      <c r="E141" s="9">
        <f>E142</f>
        <v>35</v>
      </c>
      <c r="L141" s="19"/>
      <c r="M141" s="19"/>
      <c r="N141" s="19"/>
    </row>
    <row r="142" spans="1:14" ht="46.5" customHeight="1" outlineLevel="3">
      <c r="A142" s="6" t="s">
        <v>28</v>
      </c>
      <c r="B142" s="7" t="s">
        <v>70</v>
      </c>
      <c r="C142" s="7" t="s">
        <v>89</v>
      </c>
      <c r="D142" s="7" t="s">
        <v>29</v>
      </c>
      <c r="E142" s="9">
        <f>E143</f>
        <v>35</v>
      </c>
    </row>
    <row r="143" spans="1:14" ht="37.5" outlineLevel="4">
      <c r="A143" s="6" t="s">
        <v>30</v>
      </c>
      <c r="B143" s="7" t="s">
        <v>70</v>
      </c>
      <c r="C143" s="7" t="s">
        <v>89</v>
      </c>
      <c r="D143" s="7" t="s">
        <v>31</v>
      </c>
      <c r="E143" s="9">
        <v>35</v>
      </c>
    </row>
    <row r="144" spans="1:14" ht="42" customHeight="1">
      <c r="A144" s="6" t="s">
        <v>90</v>
      </c>
      <c r="B144" s="7" t="s">
        <v>91</v>
      </c>
      <c r="C144" s="8"/>
      <c r="D144" s="8"/>
      <c r="E144" s="9">
        <f>E145+E157</f>
        <v>5690.4</v>
      </c>
    </row>
    <row r="145" spans="1:5" ht="18" customHeight="1" outlineLevel="1">
      <c r="A145" s="6" t="s">
        <v>92</v>
      </c>
      <c r="B145" s="7" t="s">
        <v>93</v>
      </c>
      <c r="C145" s="8"/>
      <c r="D145" s="8"/>
      <c r="E145" s="9">
        <f>E146+E149+E154</f>
        <v>2156</v>
      </c>
    </row>
    <row r="146" spans="1:5" ht="56.25" hidden="1" outlineLevel="1">
      <c r="A146" s="10" t="s">
        <v>23</v>
      </c>
      <c r="B146" s="7" t="s">
        <v>93</v>
      </c>
      <c r="C146" s="8" t="s">
        <v>94</v>
      </c>
      <c r="D146" s="8"/>
      <c r="E146" s="9">
        <f>E147</f>
        <v>0</v>
      </c>
    </row>
    <row r="147" spans="1:5" ht="93.75" hidden="1" outlineLevel="1">
      <c r="A147" s="6" t="s">
        <v>19</v>
      </c>
      <c r="B147" s="7" t="s">
        <v>93</v>
      </c>
      <c r="C147" s="8" t="s">
        <v>94</v>
      </c>
      <c r="D147" s="8" t="s">
        <v>20</v>
      </c>
      <c r="E147" s="9">
        <f>E148</f>
        <v>0</v>
      </c>
    </row>
    <row r="148" spans="1:5" ht="37.5" hidden="1" outlineLevel="1">
      <c r="A148" s="6" t="s">
        <v>21</v>
      </c>
      <c r="B148" s="7" t="s">
        <v>93</v>
      </c>
      <c r="C148" s="8" t="s">
        <v>94</v>
      </c>
      <c r="D148" s="8" t="s">
        <v>22</v>
      </c>
      <c r="E148" s="9"/>
    </row>
    <row r="149" spans="1:5" ht="56.25" outlineLevel="2">
      <c r="A149" s="17" t="s">
        <v>95</v>
      </c>
      <c r="B149" s="7" t="s">
        <v>93</v>
      </c>
      <c r="C149" s="7" t="s">
        <v>96</v>
      </c>
      <c r="D149" s="8"/>
      <c r="E149" s="9">
        <f>E150+E152</f>
        <v>1576</v>
      </c>
    </row>
    <row r="150" spans="1:5" ht="93.75" outlineLevel="3">
      <c r="A150" s="6" t="s">
        <v>19</v>
      </c>
      <c r="B150" s="7" t="s">
        <v>93</v>
      </c>
      <c r="C150" s="7" t="s">
        <v>96</v>
      </c>
      <c r="D150" s="7" t="s">
        <v>20</v>
      </c>
      <c r="E150" s="9">
        <f>E151</f>
        <v>1417</v>
      </c>
    </row>
    <row r="151" spans="1:5" ht="37.5" outlineLevel="4">
      <c r="A151" s="6" t="s">
        <v>21</v>
      </c>
      <c r="B151" s="7" t="s">
        <v>93</v>
      </c>
      <c r="C151" s="7" t="s">
        <v>96</v>
      </c>
      <c r="D151" s="7" t="s">
        <v>22</v>
      </c>
      <c r="E151" s="9">
        <v>1417</v>
      </c>
    </row>
    <row r="152" spans="1:5" ht="37.5" outlineLevel="3">
      <c r="A152" s="6" t="s">
        <v>28</v>
      </c>
      <c r="B152" s="7" t="s">
        <v>93</v>
      </c>
      <c r="C152" s="7" t="s">
        <v>96</v>
      </c>
      <c r="D152" s="7" t="s">
        <v>29</v>
      </c>
      <c r="E152" s="9">
        <f>E153</f>
        <v>159</v>
      </c>
    </row>
    <row r="153" spans="1:5" ht="37.5" outlineLevel="4">
      <c r="A153" s="6" t="s">
        <v>30</v>
      </c>
      <c r="B153" s="7" t="s">
        <v>93</v>
      </c>
      <c r="C153" s="7" t="s">
        <v>96</v>
      </c>
      <c r="D153" s="7" t="s">
        <v>31</v>
      </c>
      <c r="E153" s="9">
        <v>159</v>
      </c>
    </row>
    <row r="154" spans="1:5" ht="117" customHeight="1" outlineLevel="4">
      <c r="A154" s="22" t="s">
        <v>97</v>
      </c>
      <c r="B154" s="18" t="s">
        <v>98</v>
      </c>
      <c r="C154" s="18">
        <v>9990073950</v>
      </c>
      <c r="D154" s="18"/>
      <c r="E154" s="21">
        <f>E155</f>
        <v>580</v>
      </c>
    </row>
    <row r="155" spans="1:5" ht="93.75" outlineLevel="4">
      <c r="A155" s="6" t="s">
        <v>19</v>
      </c>
      <c r="B155" s="18" t="s">
        <v>98</v>
      </c>
      <c r="C155" s="18">
        <v>9990073950</v>
      </c>
      <c r="D155" s="18" t="s">
        <v>99</v>
      </c>
      <c r="E155" s="21">
        <f>E156</f>
        <v>580</v>
      </c>
    </row>
    <row r="156" spans="1:5" ht="37.5" outlineLevel="4">
      <c r="A156" s="6" t="s">
        <v>21</v>
      </c>
      <c r="B156" s="18" t="s">
        <v>98</v>
      </c>
      <c r="C156" s="18">
        <v>9990073950</v>
      </c>
      <c r="D156" s="18" t="s">
        <v>100</v>
      </c>
      <c r="E156" s="21">
        <v>580</v>
      </c>
    </row>
    <row r="157" spans="1:5" ht="68.25" customHeight="1" outlineLevel="1">
      <c r="A157" s="6" t="s">
        <v>101</v>
      </c>
      <c r="B157" s="8" t="s">
        <v>102</v>
      </c>
      <c r="C157" s="8"/>
      <c r="D157" s="8"/>
      <c r="E157" s="16">
        <f>E158</f>
        <v>3534.4</v>
      </c>
    </row>
    <row r="158" spans="1:5" ht="48.75" customHeight="1" outlineLevel="2">
      <c r="A158" s="6" t="s">
        <v>103</v>
      </c>
      <c r="B158" s="8" t="s">
        <v>102</v>
      </c>
      <c r="C158" s="8" t="s">
        <v>104</v>
      </c>
      <c r="D158" s="8"/>
      <c r="E158" s="9">
        <f>E159+E161</f>
        <v>3534.4</v>
      </c>
    </row>
    <row r="159" spans="1:5" ht="99.75" customHeight="1" outlineLevel="3">
      <c r="A159" s="6" t="s">
        <v>19</v>
      </c>
      <c r="B159" s="8" t="s">
        <v>102</v>
      </c>
      <c r="C159" s="8" t="s">
        <v>104</v>
      </c>
      <c r="D159" s="7" t="s">
        <v>20</v>
      </c>
      <c r="E159" s="9">
        <f>E160</f>
        <v>3320.3</v>
      </c>
    </row>
    <row r="160" spans="1:5" ht="44.25" customHeight="1" outlineLevel="4">
      <c r="A160" s="6" t="s">
        <v>21</v>
      </c>
      <c r="B160" s="8" t="s">
        <v>102</v>
      </c>
      <c r="C160" s="8" t="s">
        <v>104</v>
      </c>
      <c r="D160" s="7" t="s">
        <v>22</v>
      </c>
      <c r="E160" s="9">
        <v>3320.3</v>
      </c>
    </row>
    <row r="161" spans="1:5" ht="42.75" customHeight="1" outlineLevel="3">
      <c r="A161" s="6" t="s">
        <v>28</v>
      </c>
      <c r="B161" s="8" t="s">
        <v>102</v>
      </c>
      <c r="C161" s="8" t="s">
        <v>104</v>
      </c>
      <c r="D161" s="7" t="s">
        <v>29</v>
      </c>
      <c r="E161" s="9">
        <f>E162</f>
        <v>214.1</v>
      </c>
    </row>
    <row r="162" spans="1:5" ht="67.5" customHeight="1" outlineLevel="4">
      <c r="A162" s="6" t="s">
        <v>30</v>
      </c>
      <c r="B162" s="8" t="s">
        <v>102</v>
      </c>
      <c r="C162" s="8" t="s">
        <v>104</v>
      </c>
      <c r="D162" s="7" t="s">
        <v>31</v>
      </c>
      <c r="E162" s="9">
        <v>214.1</v>
      </c>
    </row>
    <row r="163" spans="1:5" ht="21" customHeight="1">
      <c r="A163" s="6" t="s">
        <v>105</v>
      </c>
      <c r="B163" s="7" t="s">
        <v>106</v>
      </c>
      <c r="C163" s="8"/>
      <c r="D163" s="8"/>
      <c r="E163" s="9">
        <f>E170+E174+E181+E164</f>
        <v>106837.47342000001</v>
      </c>
    </row>
    <row r="164" spans="1:5" ht="21" customHeight="1">
      <c r="A164" s="6" t="s">
        <v>107</v>
      </c>
      <c r="B164" s="8" t="s">
        <v>108</v>
      </c>
      <c r="C164" s="8"/>
      <c r="D164" s="8"/>
      <c r="E164" s="9">
        <f>E165</f>
        <v>88989.700000000012</v>
      </c>
    </row>
    <row r="165" spans="1:5" ht="150.75" customHeight="1">
      <c r="A165" s="23" t="s">
        <v>109</v>
      </c>
      <c r="B165" s="8" t="s">
        <v>108</v>
      </c>
      <c r="C165" s="8" t="s">
        <v>110</v>
      </c>
      <c r="D165" s="8"/>
      <c r="E165" s="9">
        <f>E168+E166</f>
        <v>88989.700000000012</v>
      </c>
    </row>
    <row r="166" spans="1:5" ht="52.5" customHeight="1">
      <c r="A166" s="6" t="s">
        <v>28</v>
      </c>
      <c r="B166" s="8" t="s">
        <v>108</v>
      </c>
      <c r="C166" s="8" t="s">
        <v>110</v>
      </c>
      <c r="D166" s="7">
        <v>200</v>
      </c>
      <c r="E166" s="9">
        <f>E167</f>
        <v>0.6</v>
      </c>
    </row>
    <row r="167" spans="1:5" ht="49.5" customHeight="1">
      <c r="A167" s="6" t="s">
        <v>30</v>
      </c>
      <c r="B167" s="8" t="s">
        <v>108</v>
      </c>
      <c r="C167" s="8" t="s">
        <v>110</v>
      </c>
      <c r="D167" s="7">
        <v>240</v>
      </c>
      <c r="E167" s="9">
        <v>0.6</v>
      </c>
    </row>
    <row r="168" spans="1:5" ht="29.25" customHeight="1">
      <c r="A168" s="6" t="s">
        <v>32</v>
      </c>
      <c r="B168" s="8" t="s">
        <v>108</v>
      </c>
      <c r="C168" s="8" t="s">
        <v>110</v>
      </c>
      <c r="D168" s="7" t="s">
        <v>33</v>
      </c>
      <c r="E168" s="9">
        <f>E169</f>
        <v>88989.1</v>
      </c>
    </row>
    <row r="169" spans="1:5" ht="75" customHeight="1">
      <c r="A169" s="6" t="s">
        <v>111</v>
      </c>
      <c r="B169" s="8" t="s">
        <v>108</v>
      </c>
      <c r="C169" s="8" t="s">
        <v>110</v>
      </c>
      <c r="D169" s="7" t="s">
        <v>112</v>
      </c>
      <c r="E169" s="9">
        <v>88989.1</v>
      </c>
    </row>
    <row r="170" spans="1:5" ht="21" customHeight="1" outlineLevel="1">
      <c r="A170" s="6" t="s">
        <v>113</v>
      </c>
      <c r="B170" s="7" t="s">
        <v>114</v>
      </c>
      <c r="C170" s="8"/>
      <c r="D170" s="8"/>
      <c r="E170" s="9">
        <f>E171</f>
        <v>1185.2</v>
      </c>
    </row>
    <row r="171" spans="1:5" ht="102.75" customHeight="1" outlineLevel="2">
      <c r="A171" s="6" t="s">
        <v>115</v>
      </c>
      <c r="B171" s="7" t="s">
        <v>114</v>
      </c>
      <c r="C171" s="7" t="s">
        <v>116</v>
      </c>
      <c r="D171" s="7"/>
      <c r="E171" s="9">
        <f>E172</f>
        <v>1185.2</v>
      </c>
    </row>
    <row r="172" spans="1:5" ht="47.25" customHeight="1" outlineLevel="3">
      <c r="A172" s="6" t="s">
        <v>28</v>
      </c>
      <c r="B172" s="7" t="s">
        <v>114</v>
      </c>
      <c r="C172" s="7" t="s">
        <v>116</v>
      </c>
      <c r="D172" s="7" t="s">
        <v>29</v>
      </c>
      <c r="E172" s="9">
        <f>E173</f>
        <v>1185.2</v>
      </c>
    </row>
    <row r="173" spans="1:5" ht="44.25" customHeight="1" outlineLevel="4">
      <c r="A173" s="6" t="s">
        <v>30</v>
      </c>
      <c r="B173" s="7" t="s">
        <v>114</v>
      </c>
      <c r="C173" s="7" t="s">
        <v>116</v>
      </c>
      <c r="D173" s="7" t="s">
        <v>31</v>
      </c>
      <c r="E173" s="9">
        <v>1185.2</v>
      </c>
    </row>
    <row r="174" spans="1:5" ht="28.5" customHeight="1" outlineLevel="1">
      <c r="A174" s="10" t="s">
        <v>117</v>
      </c>
      <c r="B174" s="24" t="s">
        <v>118</v>
      </c>
      <c r="C174" s="24"/>
      <c r="D174" s="24"/>
      <c r="E174" s="16">
        <f>E178+E175</f>
        <v>16462.573420000001</v>
      </c>
    </row>
    <row r="175" spans="1:5" ht="72.75" customHeight="1" outlineLevel="1">
      <c r="A175" s="25" t="s">
        <v>119</v>
      </c>
      <c r="B175" s="18" t="s">
        <v>120</v>
      </c>
      <c r="C175" s="8" t="s">
        <v>121</v>
      </c>
      <c r="D175" s="18"/>
      <c r="E175" s="21">
        <f>E176</f>
        <v>6046.9219999999996</v>
      </c>
    </row>
    <row r="176" spans="1:5" ht="28.5" customHeight="1" outlineLevel="1">
      <c r="A176" s="20" t="s">
        <v>122</v>
      </c>
      <c r="B176" s="18" t="s">
        <v>120</v>
      </c>
      <c r="C176" s="8" t="s">
        <v>121</v>
      </c>
      <c r="D176" s="18">
        <v>500</v>
      </c>
      <c r="E176" s="21">
        <f>E177</f>
        <v>6046.9219999999996</v>
      </c>
    </row>
    <row r="177" spans="1:5" ht="28.5" customHeight="1" outlineLevel="1">
      <c r="A177" s="20" t="s">
        <v>123</v>
      </c>
      <c r="B177" s="18" t="s">
        <v>120</v>
      </c>
      <c r="C177" s="8" t="s">
        <v>121</v>
      </c>
      <c r="D177" s="18">
        <v>540</v>
      </c>
      <c r="E177" s="21">
        <v>6046.9219999999996</v>
      </c>
    </row>
    <row r="178" spans="1:5" ht="66" customHeight="1" outlineLevel="2">
      <c r="A178" s="6" t="s">
        <v>124</v>
      </c>
      <c r="B178" s="18" t="s">
        <v>120</v>
      </c>
      <c r="C178" s="8" t="s">
        <v>125</v>
      </c>
      <c r="D178" s="18"/>
      <c r="E178" s="21">
        <f>E179</f>
        <v>10415.65142</v>
      </c>
    </row>
    <row r="179" spans="1:5" ht="26.25" customHeight="1" outlineLevel="3">
      <c r="A179" s="6" t="s">
        <v>126</v>
      </c>
      <c r="B179" s="18" t="s">
        <v>120</v>
      </c>
      <c r="C179" s="8" t="s">
        <v>125</v>
      </c>
      <c r="D179" s="18" t="s">
        <v>127</v>
      </c>
      <c r="E179" s="21">
        <f>E180</f>
        <v>10415.65142</v>
      </c>
    </row>
    <row r="180" spans="1:5" ht="18.75" outlineLevel="4">
      <c r="A180" s="6" t="s">
        <v>128</v>
      </c>
      <c r="B180" s="18" t="s">
        <v>120</v>
      </c>
      <c r="C180" s="8" t="s">
        <v>125</v>
      </c>
      <c r="D180" s="18" t="s">
        <v>129</v>
      </c>
      <c r="E180" s="21">
        <v>10415.65142</v>
      </c>
    </row>
    <row r="181" spans="1:5" ht="26.25" customHeight="1" outlineLevel="1">
      <c r="A181" s="10" t="s">
        <v>130</v>
      </c>
      <c r="B181" s="24" t="s">
        <v>131</v>
      </c>
      <c r="C181" s="24"/>
      <c r="D181" s="24"/>
      <c r="E181" s="9">
        <f>E182+E185</f>
        <v>200</v>
      </c>
    </row>
    <row r="182" spans="1:5" ht="25.5" customHeight="1" outlineLevel="1">
      <c r="A182" s="6" t="s">
        <v>132</v>
      </c>
      <c r="B182" s="8" t="s">
        <v>131</v>
      </c>
      <c r="C182" s="8" t="s">
        <v>133</v>
      </c>
      <c r="D182" s="8"/>
      <c r="E182" s="9">
        <f>E183</f>
        <v>200</v>
      </c>
    </row>
    <row r="183" spans="1:5" ht="37.5" outlineLevel="1">
      <c r="A183" s="6" t="s">
        <v>28</v>
      </c>
      <c r="B183" s="8" t="s">
        <v>131</v>
      </c>
      <c r="C183" s="8" t="s">
        <v>133</v>
      </c>
      <c r="D183" s="7" t="s">
        <v>29</v>
      </c>
      <c r="E183" s="9">
        <f>E184</f>
        <v>200</v>
      </c>
    </row>
    <row r="184" spans="1:5" ht="45" customHeight="1" outlineLevel="1">
      <c r="A184" s="6" t="s">
        <v>30</v>
      </c>
      <c r="B184" s="8" t="s">
        <v>131</v>
      </c>
      <c r="C184" s="8" t="s">
        <v>133</v>
      </c>
      <c r="D184" s="7" t="s">
        <v>31</v>
      </c>
      <c r="E184" s="9">
        <v>200</v>
      </c>
    </row>
    <row r="185" spans="1:5" ht="37.5" hidden="1" outlineLevel="4">
      <c r="A185" s="20" t="s">
        <v>134</v>
      </c>
      <c r="B185" s="24" t="s">
        <v>131</v>
      </c>
      <c r="C185" s="26" t="s">
        <v>135</v>
      </c>
      <c r="D185" s="24"/>
      <c r="E185" s="9">
        <f>E186</f>
        <v>0</v>
      </c>
    </row>
    <row r="186" spans="1:5" ht="37.5" hidden="1" outlineLevel="4">
      <c r="A186" s="6" t="s">
        <v>28</v>
      </c>
      <c r="B186" s="24" t="s">
        <v>131</v>
      </c>
      <c r="C186" s="26" t="s">
        <v>135</v>
      </c>
      <c r="D186" s="24">
        <v>200</v>
      </c>
      <c r="E186" s="9">
        <f>E187</f>
        <v>0</v>
      </c>
    </row>
    <row r="187" spans="1:5" ht="37.5" hidden="1" outlineLevel="4">
      <c r="A187" s="6" t="s">
        <v>30</v>
      </c>
      <c r="B187" s="24" t="s">
        <v>131</v>
      </c>
      <c r="C187" s="26" t="s">
        <v>135</v>
      </c>
      <c r="D187" s="24">
        <v>240</v>
      </c>
      <c r="E187" s="9"/>
    </row>
    <row r="188" spans="1:5" ht="22.5" customHeight="1" collapsed="1">
      <c r="A188" s="6" t="s">
        <v>136</v>
      </c>
      <c r="B188" s="7" t="s">
        <v>137</v>
      </c>
      <c r="C188" s="8"/>
      <c r="D188" s="8"/>
      <c r="E188" s="9">
        <f>E189+E215</f>
        <v>7313.78611</v>
      </c>
    </row>
    <row r="189" spans="1:5" ht="27" customHeight="1" outlineLevel="1">
      <c r="A189" s="6" t="s">
        <v>138</v>
      </c>
      <c r="B189" s="7" t="s">
        <v>139</v>
      </c>
      <c r="C189" s="8"/>
      <c r="D189" s="8"/>
      <c r="E189" s="9">
        <f>E193+E200+E205+E190</f>
        <v>2551.3000000000002</v>
      </c>
    </row>
    <row r="190" spans="1:5" ht="79.5" customHeight="1" outlineLevel="1">
      <c r="A190" s="6" t="s">
        <v>140</v>
      </c>
      <c r="B190" s="7" t="s">
        <v>139</v>
      </c>
      <c r="C190" s="8" t="s">
        <v>141</v>
      </c>
      <c r="D190" s="8"/>
      <c r="E190" s="9">
        <f>E191</f>
        <v>277.3</v>
      </c>
    </row>
    <row r="191" spans="1:5" ht="49.5" customHeight="1" outlineLevel="1">
      <c r="A191" s="10" t="s">
        <v>28</v>
      </c>
      <c r="B191" s="7" t="s">
        <v>139</v>
      </c>
      <c r="C191" s="8" t="s">
        <v>141</v>
      </c>
      <c r="D191" s="7">
        <v>200</v>
      </c>
      <c r="E191" s="9">
        <f>E192</f>
        <v>277.3</v>
      </c>
    </row>
    <row r="192" spans="1:5" ht="39.75" customHeight="1" outlineLevel="1">
      <c r="A192" s="10" t="s">
        <v>30</v>
      </c>
      <c r="B192" s="7" t="s">
        <v>139</v>
      </c>
      <c r="C192" s="8" t="s">
        <v>141</v>
      </c>
      <c r="D192" s="7">
        <v>240</v>
      </c>
      <c r="E192" s="9">
        <v>277.3</v>
      </c>
    </row>
    <row r="193" spans="1:5" ht="75" hidden="1" outlineLevel="1">
      <c r="A193" s="6" t="s">
        <v>142</v>
      </c>
      <c r="B193" s="7" t="s">
        <v>139</v>
      </c>
      <c r="C193" s="7" t="s">
        <v>143</v>
      </c>
      <c r="D193" s="7"/>
      <c r="E193" s="9">
        <f>E196+E194+E198</f>
        <v>0</v>
      </c>
    </row>
    <row r="194" spans="1:5" ht="18.75" hidden="1" outlineLevel="1">
      <c r="A194" s="6" t="s">
        <v>49</v>
      </c>
      <c r="B194" s="7" t="s">
        <v>139</v>
      </c>
      <c r="C194" s="7" t="s">
        <v>143</v>
      </c>
      <c r="D194" s="7">
        <v>300</v>
      </c>
      <c r="E194" s="12">
        <f>E195</f>
        <v>0</v>
      </c>
    </row>
    <row r="195" spans="1:5" ht="18.75" hidden="1" outlineLevel="1">
      <c r="A195" s="6" t="s">
        <v>144</v>
      </c>
      <c r="B195" s="7" t="s">
        <v>139</v>
      </c>
      <c r="C195" s="7" t="s">
        <v>143</v>
      </c>
      <c r="D195" s="7">
        <v>360</v>
      </c>
      <c r="E195" s="12"/>
    </row>
    <row r="196" spans="1:5" ht="56.25" hidden="1" customHeight="1" outlineLevel="1">
      <c r="A196" s="6" t="s">
        <v>145</v>
      </c>
      <c r="B196" s="7" t="s">
        <v>139</v>
      </c>
      <c r="C196" s="7" t="s">
        <v>143</v>
      </c>
      <c r="D196" s="7">
        <v>400</v>
      </c>
      <c r="E196" s="9">
        <f>E197</f>
        <v>0</v>
      </c>
    </row>
    <row r="197" spans="1:5" ht="25.5" hidden="1" customHeight="1" outlineLevel="1">
      <c r="A197" s="6" t="s">
        <v>146</v>
      </c>
      <c r="B197" s="7" t="s">
        <v>139</v>
      </c>
      <c r="C197" s="7" t="s">
        <v>143</v>
      </c>
      <c r="D197" s="7">
        <v>410</v>
      </c>
      <c r="E197" s="9"/>
    </row>
    <row r="198" spans="1:5" ht="18.75" hidden="1" outlineLevel="1">
      <c r="A198" s="6" t="s">
        <v>32</v>
      </c>
      <c r="B198" s="7" t="s">
        <v>139</v>
      </c>
      <c r="C198" s="7" t="s">
        <v>143</v>
      </c>
      <c r="D198" s="7">
        <v>800</v>
      </c>
      <c r="E198" s="9">
        <f>E199</f>
        <v>0</v>
      </c>
    </row>
    <row r="199" spans="1:5" ht="18.75" hidden="1" outlineLevel="1">
      <c r="A199" s="6" t="s">
        <v>34</v>
      </c>
      <c r="B199" s="7" t="s">
        <v>139</v>
      </c>
      <c r="C199" s="7" t="s">
        <v>143</v>
      </c>
      <c r="D199" s="7">
        <v>850</v>
      </c>
      <c r="E199" s="9"/>
    </row>
    <row r="200" spans="1:5" ht="75" hidden="1" outlineLevel="1">
      <c r="A200" s="6" t="s">
        <v>147</v>
      </c>
      <c r="B200" s="7" t="s">
        <v>139</v>
      </c>
      <c r="C200" s="7" t="s">
        <v>148</v>
      </c>
      <c r="D200" s="7"/>
      <c r="E200" s="9">
        <f>E201+E203</f>
        <v>0</v>
      </c>
    </row>
    <row r="201" spans="1:5" ht="57.75" hidden="1" customHeight="1" outlineLevel="1">
      <c r="A201" s="6" t="s">
        <v>145</v>
      </c>
      <c r="B201" s="7" t="s">
        <v>139</v>
      </c>
      <c r="C201" s="7" t="s">
        <v>148</v>
      </c>
      <c r="D201" s="7">
        <v>400</v>
      </c>
      <c r="E201" s="9">
        <f>E202</f>
        <v>0</v>
      </c>
    </row>
    <row r="202" spans="1:5" ht="27.75" hidden="1" customHeight="1" outlineLevel="1">
      <c r="A202" s="6" t="s">
        <v>146</v>
      </c>
      <c r="B202" s="7" t="s">
        <v>139</v>
      </c>
      <c r="C202" s="7" t="s">
        <v>148</v>
      </c>
      <c r="D202" s="7">
        <v>410</v>
      </c>
      <c r="E202" s="9"/>
    </row>
    <row r="203" spans="1:5" ht="18.75" hidden="1" outlineLevel="1">
      <c r="A203" s="6" t="s">
        <v>32</v>
      </c>
      <c r="B203" s="7" t="s">
        <v>139</v>
      </c>
      <c r="C203" s="7" t="s">
        <v>148</v>
      </c>
      <c r="D203" s="7">
        <v>800</v>
      </c>
      <c r="E203" s="9">
        <f>E204</f>
        <v>0</v>
      </c>
    </row>
    <row r="204" spans="1:5" ht="18.75" hidden="1" outlineLevel="1">
      <c r="A204" s="6" t="s">
        <v>34</v>
      </c>
      <c r="B204" s="7" t="s">
        <v>139</v>
      </c>
      <c r="C204" s="7" t="s">
        <v>148</v>
      </c>
      <c r="D204" s="7">
        <v>850</v>
      </c>
      <c r="E204" s="9"/>
    </row>
    <row r="205" spans="1:5" ht="45.75" customHeight="1" outlineLevel="2">
      <c r="A205" s="6" t="s">
        <v>149</v>
      </c>
      <c r="B205" s="7" t="s">
        <v>139</v>
      </c>
      <c r="C205" s="8" t="s">
        <v>150</v>
      </c>
      <c r="D205" s="7"/>
      <c r="E205" s="9">
        <f>E208+E206</f>
        <v>2274</v>
      </c>
    </row>
    <row r="206" spans="1:5" ht="18.75" outlineLevel="2">
      <c r="A206" s="6" t="s">
        <v>32</v>
      </c>
      <c r="B206" s="7" t="s">
        <v>139</v>
      </c>
      <c r="C206" s="8" t="s">
        <v>150</v>
      </c>
      <c r="D206" s="7">
        <v>800</v>
      </c>
      <c r="E206" s="9">
        <f>E207</f>
        <v>2274</v>
      </c>
    </row>
    <row r="207" spans="1:5" ht="18" customHeight="1" outlineLevel="2">
      <c r="A207" s="6" t="s">
        <v>34</v>
      </c>
      <c r="B207" s="7" t="s">
        <v>139</v>
      </c>
      <c r="C207" s="8" t="s">
        <v>150</v>
      </c>
      <c r="D207" s="7">
        <v>850</v>
      </c>
      <c r="E207" s="9">
        <v>2274</v>
      </c>
    </row>
    <row r="208" spans="1:5" ht="18.75" hidden="1" outlineLevel="3">
      <c r="A208" s="6"/>
      <c r="B208" s="7"/>
      <c r="C208" s="18"/>
      <c r="D208" s="7"/>
      <c r="E208" s="9">
        <f>E209</f>
        <v>0</v>
      </c>
    </row>
    <row r="209" spans="1:6" ht="18.75" hidden="1" outlineLevel="4">
      <c r="A209" s="6"/>
      <c r="B209" s="7"/>
      <c r="C209" s="18"/>
      <c r="D209" s="7"/>
      <c r="E209" s="9"/>
    </row>
    <row r="210" spans="1:6" ht="150" hidden="1" outlineLevel="1">
      <c r="A210" s="23" t="s">
        <v>151</v>
      </c>
      <c r="B210" s="7" t="s">
        <v>152</v>
      </c>
      <c r="C210" s="8" t="s">
        <v>153</v>
      </c>
      <c r="D210" s="7"/>
      <c r="E210" s="9">
        <f>E211+E213</f>
        <v>0</v>
      </c>
      <c r="F210" s="27"/>
    </row>
    <row r="211" spans="1:6" ht="37.5" hidden="1" outlineLevel="1">
      <c r="A211" s="6" t="s">
        <v>28</v>
      </c>
      <c r="B211" s="7" t="s">
        <v>152</v>
      </c>
      <c r="C211" s="8" t="s">
        <v>153</v>
      </c>
      <c r="D211" s="7">
        <v>200</v>
      </c>
      <c r="E211" s="9">
        <f>E212</f>
        <v>0</v>
      </c>
      <c r="F211" s="27"/>
    </row>
    <row r="212" spans="1:6" ht="37.5" hidden="1" outlineLevel="1">
      <c r="A212" s="6" t="s">
        <v>30</v>
      </c>
      <c r="B212" s="7" t="s">
        <v>152</v>
      </c>
      <c r="C212" s="8" t="s">
        <v>153</v>
      </c>
      <c r="D212" s="7">
        <v>240</v>
      </c>
      <c r="E212" s="9"/>
      <c r="F212" s="27"/>
    </row>
    <row r="213" spans="1:6" ht="18.75" hidden="1" outlineLevel="1">
      <c r="A213" s="6" t="s">
        <v>32</v>
      </c>
      <c r="B213" s="7" t="s">
        <v>152</v>
      </c>
      <c r="C213" s="8" t="s">
        <v>153</v>
      </c>
      <c r="D213" s="7" t="s">
        <v>33</v>
      </c>
      <c r="E213" s="9">
        <f>E214</f>
        <v>0</v>
      </c>
      <c r="F213" s="27"/>
    </row>
    <row r="214" spans="1:6" ht="56.25" hidden="1" outlineLevel="1">
      <c r="A214" s="6" t="s">
        <v>111</v>
      </c>
      <c r="B214" s="7" t="s">
        <v>152</v>
      </c>
      <c r="C214" s="8" t="s">
        <v>153</v>
      </c>
      <c r="D214" s="7" t="s">
        <v>112</v>
      </c>
      <c r="E214" s="9"/>
      <c r="F214" s="27"/>
    </row>
    <row r="215" spans="1:6" ht="43.5" customHeight="1" outlineLevel="1">
      <c r="A215" s="20" t="s">
        <v>154</v>
      </c>
      <c r="B215" s="18" t="s">
        <v>155</v>
      </c>
      <c r="C215" s="8"/>
      <c r="D215" s="8"/>
      <c r="E215" s="9">
        <f>E216+E219</f>
        <v>4762.4861099999998</v>
      </c>
      <c r="F215" s="27"/>
    </row>
    <row r="216" spans="1:6" ht="42" customHeight="1" outlineLevel="1">
      <c r="A216" s="20" t="s">
        <v>156</v>
      </c>
      <c r="B216" s="18" t="s">
        <v>155</v>
      </c>
      <c r="C216" s="18" t="s">
        <v>157</v>
      </c>
      <c r="D216" s="8"/>
      <c r="E216" s="9">
        <f>E217</f>
        <v>4762.4861099999998</v>
      </c>
      <c r="F216" s="27"/>
    </row>
    <row r="217" spans="1:6" ht="40.5" customHeight="1" outlineLevel="1">
      <c r="A217" s="20" t="s">
        <v>158</v>
      </c>
      <c r="B217" s="18" t="s">
        <v>155</v>
      </c>
      <c r="C217" s="18" t="s">
        <v>157</v>
      </c>
      <c r="D217" s="18" t="s">
        <v>159</v>
      </c>
      <c r="E217" s="9">
        <f>E218</f>
        <v>4762.4861099999998</v>
      </c>
      <c r="F217" s="27"/>
    </row>
    <row r="218" spans="1:6" ht="20.25" customHeight="1" outlineLevel="1">
      <c r="A218" s="20" t="s">
        <v>146</v>
      </c>
      <c r="B218" s="18" t="s">
        <v>155</v>
      </c>
      <c r="C218" s="18" t="s">
        <v>157</v>
      </c>
      <c r="D218" s="18" t="s">
        <v>160</v>
      </c>
      <c r="E218" s="9">
        <v>4762.4861099999998</v>
      </c>
      <c r="F218" s="27"/>
    </row>
    <row r="219" spans="1:6" ht="63.75" hidden="1" customHeight="1" outlineLevel="1">
      <c r="A219" s="20" t="s">
        <v>161</v>
      </c>
      <c r="B219" s="18" t="s">
        <v>155</v>
      </c>
      <c r="C219" s="18" t="s">
        <v>162</v>
      </c>
      <c r="D219" s="18"/>
      <c r="E219" s="9">
        <f>E220</f>
        <v>0</v>
      </c>
      <c r="F219" s="27"/>
    </row>
    <row r="220" spans="1:6" ht="24" hidden="1" customHeight="1" outlineLevel="1">
      <c r="A220" s="20" t="s">
        <v>158</v>
      </c>
      <c r="B220" s="18" t="s">
        <v>155</v>
      </c>
      <c r="C220" s="18" t="s">
        <v>162</v>
      </c>
      <c r="D220" s="18">
        <v>400</v>
      </c>
      <c r="E220" s="9">
        <f>E221</f>
        <v>0</v>
      </c>
      <c r="F220" s="27"/>
    </row>
    <row r="221" spans="1:6" ht="24" hidden="1" customHeight="1" outlineLevel="1">
      <c r="A221" s="20" t="s">
        <v>146</v>
      </c>
      <c r="B221" s="18" t="s">
        <v>155</v>
      </c>
      <c r="C221" s="18" t="s">
        <v>162</v>
      </c>
      <c r="D221" s="18">
        <v>410</v>
      </c>
      <c r="E221" s="9"/>
      <c r="F221" s="27"/>
    </row>
    <row r="222" spans="1:6" ht="24" hidden="1" customHeight="1" outlineLevel="1">
      <c r="A222" s="20" t="s">
        <v>163</v>
      </c>
      <c r="B222" s="8" t="s">
        <v>164</v>
      </c>
      <c r="C222" s="18"/>
      <c r="D222" s="18"/>
      <c r="E222" s="9">
        <f>E223+E227</f>
        <v>0</v>
      </c>
      <c r="F222" s="27"/>
    </row>
    <row r="223" spans="1:6" ht="24" hidden="1" customHeight="1" outlineLevel="1">
      <c r="A223" s="20" t="s">
        <v>165</v>
      </c>
      <c r="B223" s="8" t="s">
        <v>166</v>
      </c>
      <c r="C223" s="18"/>
      <c r="D223" s="18"/>
      <c r="E223" s="9">
        <f>E224</f>
        <v>0</v>
      </c>
      <c r="F223" s="27"/>
    </row>
    <row r="224" spans="1:6" ht="47.25" hidden="1" customHeight="1" outlineLevel="1">
      <c r="A224" s="28" t="s">
        <v>167</v>
      </c>
      <c r="B224" s="8" t="s">
        <v>166</v>
      </c>
      <c r="C224" s="8" t="s">
        <v>168</v>
      </c>
      <c r="D224" s="18"/>
      <c r="E224" s="9">
        <f>E225</f>
        <v>0</v>
      </c>
      <c r="F224" s="27"/>
    </row>
    <row r="225" spans="1:6" ht="43.5" hidden="1" customHeight="1" outlineLevel="1">
      <c r="A225" s="6" t="s">
        <v>28</v>
      </c>
      <c r="B225" s="8" t="s">
        <v>166</v>
      </c>
      <c r="C225" s="8" t="s">
        <v>168</v>
      </c>
      <c r="D225" s="18">
        <v>200</v>
      </c>
      <c r="E225" s="9">
        <f>E226</f>
        <v>0</v>
      </c>
      <c r="F225" s="27"/>
    </row>
    <row r="226" spans="1:6" ht="43.5" hidden="1" customHeight="1" outlineLevel="1">
      <c r="A226" s="6" t="s">
        <v>30</v>
      </c>
      <c r="B226" s="8" t="s">
        <v>166</v>
      </c>
      <c r="C226" s="8" t="s">
        <v>168</v>
      </c>
      <c r="D226" s="18">
        <v>240</v>
      </c>
      <c r="E226" s="9"/>
      <c r="F226" s="27"/>
    </row>
    <row r="227" spans="1:6" ht="43.5" hidden="1" customHeight="1" outlineLevel="1">
      <c r="A227" s="6" t="s">
        <v>169</v>
      </c>
      <c r="B227" s="8" t="s">
        <v>170</v>
      </c>
      <c r="C227" s="8"/>
      <c r="D227" s="18"/>
      <c r="E227" s="9">
        <f>E228</f>
        <v>0</v>
      </c>
      <c r="F227" s="27"/>
    </row>
    <row r="228" spans="1:6" ht="27" hidden="1" customHeight="1" outlineLevel="1">
      <c r="A228" s="6" t="s">
        <v>171</v>
      </c>
      <c r="B228" s="8" t="s">
        <v>170</v>
      </c>
      <c r="C228" s="8" t="s">
        <v>172</v>
      </c>
      <c r="D228" s="18"/>
      <c r="E228" s="9">
        <f>E229</f>
        <v>0</v>
      </c>
      <c r="F228" s="27"/>
    </row>
    <row r="229" spans="1:6" ht="45.75" hidden="1" customHeight="1" outlineLevel="1">
      <c r="A229" s="6" t="s">
        <v>28</v>
      </c>
      <c r="B229" s="8" t="s">
        <v>170</v>
      </c>
      <c r="C229" s="8" t="s">
        <v>172</v>
      </c>
      <c r="D229" s="18">
        <v>200</v>
      </c>
      <c r="E229" s="9">
        <f>E230</f>
        <v>0</v>
      </c>
      <c r="F229" s="27"/>
    </row>
    <row r="230" spans="1:6" ht="45.75" hidden="1" customHeight="1" outlineLevel="1">
      <c r="A230" s="6" t="s">
        <v>30</v>
      </c>
      <c r="B230" s="8" t="s">
        <v>170</v>
      </c>
      <c r="C230" s="8" t="s">
        <v>172</v>
      </c>
      <c r="D230" s="18">
        <v>240</v>
      </c>
      <c r="E230" s="9"/>
      <c r="F230" s="27"/>
    </row>
    <row r="231" spans="1:6" ht="27.75" customHeight="1" collapsed="1">
      <c r="A231" s="6" t="s">
        <v>173</v>
      </c>
      <c r="B231" s="7" t="s">
        <v>174</v>
      </c>
      <c r="C231" s="8"/>
      <c r="D231" s="8"/>
      <c r="E231" s="9">
        <f>E232+E251+E305+E340+E344+E360</f>
        <v>1005181.8154899999</v>
      </c>
    </row>
    <row r="232" spans="1:6" ht="28.5" customHeight="1" outlineLevel="1">
      <c r="A232" s="6" t="s">
        <v>175</v>
      </c>
      <c r="B232" s="7" t="s">
        <v>176</v>
      </c>
      <c r="C232" s="8"/>
      <c r="D232" s="8"/>
      <c r="E232" s="16">
        <f>E233+E245+E248+E236+E239+E242</f>
        <v>267288.39480000001</v>
      </c>
    </row>
    <row r="233" spans="1:6" ht="66.75" customHeight="1" outlineLevel="2">
      <c r="A233" s="20" t="s">
        <v>177</v>
      </c>
      <c r="B233" s="18" t="s">
        <v>178</v>
      </c>
      <c r="C233" s="8" t="s">
        <v>179</v>
      </c>
      <c r="D233" s="18"/>
      <c r="E233" s="21">
        <f>E234</f>
        <v>59547.194799999997</v>
      </c>
    </row>
    <row r="234" spans="1:6" ht="49.5" customHeight="1" outlineLevel="3">
      <c r="A234" s="20" t="s">
        <v>180</v>
      </c>
      <c r="B234" s="18" t="s">
        <v>178</v>
      </c>
      <c r="C234" s="8" t="s">
        <v>179</v>
      </c>
      <c r="D234" s="18" t="s">
        <v>181</v>
      </c>
      <c r="E234" s="21">
        <f>E235</f>
        <v>59547.194799999997</v>
      </c>
    </row>
    <row r="235" spans="1:6" ht="25.5" customHeight="1" outlineLevel="4">
      <c r="A235" s="20" t="s">
        <v>182</v>
      </c>
      <c r="B235" s="18" t="s">
        <v>178</v>
      </c>
      <c r="C235" s="8" t="s">
        <v>179</v>
      </c>
      <c r="D235" s="18" t="s">
        <v>183</v>
      </c>
      <c r="E235" s="21">
        <v>59547.194799999997</v>
      </c>
    </row>
    <row r="236" spans="1:6" ht="47.25" customHeight="1" outlineLevel="4">
      <c r="A236" s="20" t="s">
        <v>184</v>
      </c>
      <c r="B236" s="18" t="s">
        <v>178</v>
      </c>
      <c r="C236" s="8" t="s">
        <v>185</v>
      </c>
      <c r="D236" s="18"/>
      <c r="E236" s="21">
        <f>E237</f>
        <v>7571</v>
      </c>
    </row>
    <row r="237" spans="1:6" ht="48" customHeight="1" outlineLevel="4">
      <c r="A237" s="20" t="s">
        <v>180</v>
      </c>
      <c r="B237" s="18" t="s">
        <v>178</v>
      </c>
      <c r="C237" s="8" t="s">
        <v>185</v>
      </c>
      <c r="D237" s="18" t="s">
        <v>181</v>
      </c>
      <c r="E237" s="21">
        <f>E238</f>
        <v>7571</v>
      </c>
    </row>
    <row r="238" spans="1:6" ht="24.75" customHeight="1" outlineLevel="4">
      <c r="A238" s="20" t="s">
        <v>182</v>
      </c>
      <c r="B238" s="18" t="s">
        <v>178</v>
      </c>
      <c r="C238" s="8" t="s">
        <v>185</v>
      </c>
      <c r="D238" s="18" t="s">
        <v>183</v>
      </c>
      <c r="E238" s="21">
        <v>7571</v>
      </c>
    </row>
    <row r="239" spans="1:6" ht="46.5" customHeight="1" outlineLevel="4">
      <c r="A239" s="20" t="s">
        <v>186</v>
      </c>
      <c r="B239" s="18" t="s">
        <v>178</v>
      </c>
      <c r="C239" s="8" t="s">
        <v>187</v>
      </c>
      <c r="D239" s="18"/>
      <c r="E239" s="21">
        <f>E240</f>
        <v>26380.9</v>
      </c>
    </row>
    <row r="240" spans="1:6" ht="50.25" customHeight="1" outlineLevel="4">
      <c r="A240" s="20" t="s">
        <v>180</v>
      </c>
      <c r="B240" s="18" t="s">
        <v>178</v>
      </c>
      <c r="C240" s="8" t="s">
        <v>187</v>
      </c>
      <c r="D240" s="18" t="s">
        <v>181</v>
      </c>
      <c r="E240" s="21">
        <f>E241</f>
        <v>26380.9</v>
      </c>
    </row>
    <row r="241" spans="1:5" ht="31.5" customHeight="1" outlineLevel="4">
      <c r="A241" s="20" t="s">
        <v>182</v>
      </c>
      <c r="B241" s="18" t="s">
        <v>178</v>
      </c>
      <c r="C241" s="8" t="s">
        <v>187</v>
      </c>
      <c r="D241" s="18" t="s">
        <v>183</v>
      </c>
      <c r="E241" s="21">
        <v>26380.9</v>
      </c>
    </row>
    <row r="242" spans="1:5" ht="46.5" customHeight="1" outlineLevel="4">
      <c r="A242" s="20" t="s">
        <v>188</v>
      </c>
      <c r="B242" s="18" t="s">
        <v>178</v>
      </c>
      <c r="C242" s="8" t="s">
        <v>189</v>
      </c>
      <c r="D242" s="18"/>
      <c r="E242" s="21">
        <f>E243</f>
        <v>3805</v>
      </c>
    </row>
    <row r="243" spans="1:5" ht="55.5" customHeight="1" outlineLevel="4">
      <c r="A243" s="20" t="s">
        <v>180</v>
      </c>
      <c r="B243" s="18" t="s">
        <v>178</v>
      </c>
      <c r="C243" s="8" t="s">
        <v>189</v>
      </c>
      <c r="D243" s="18" t="s">
        <v>181</v>
      </c>
      <c r="E243" s="21">
        <f>E244</f>
        <v>3805</v>
      </c>
    </row>
    <row r="244" spans="1:5" ht="27.75" customHeight="1" outlineLevel="4">
      <c r="A244" s="20" t="s">
        <v>182</v>
      </c>
      <c r="B244" s="18" t="s">
        <v>178</v>
      </c>
      <c r="C244" s="8" t="s">
        <v>189</v>
      </c>
      <c r="D244" s="18" t="s">
        <v>183</v>
      </c>
      <c r="E244" s="21">
        <v>3805</v>
      </c>
    </row>
    <row r="245" spans="1:5" ht="89.25" customHeight="1" outlineLevel="2">
      <c r="A245" s="20" t="s">
        <v>190</v>
      </c>
      <c r="B245" s="18" t="s">
        <v>178</v>
      </c>
      <c r="C245" s="8" t="s">
        <v>191</v>
      </c>
      <c r="D245" s="18"/>
      <c r="E245" s="21">
        <f>E246</f>
        <v>4320</v>
      </c>
    </row>
    <row r="246" spans="1:5" ht="46.5" customHeight="1" outlineLevel="3">
      <c r="A246" s="20" t="s">
        <v>180</v>
      </c>
      <c r="B246" s="18" t="s">
        <v>178</v>
      </c>
      <c r="C246" s="8" t="s">
        <v>191</v>
      </c>
      <c r="D246" s="18" t="s">
        <v>181</v>
      </c>
      <c r="E246" s="21">
        <f>E247</f>
        <v>4320</v>
      </c>
    </row>
    <row r="247" spans="1:5" ht="24.75" customHeight="1" outlineLevel="4">
      <c r="A247" s="20" t="s">
        <v>182</v>
      </c>
      <c r="B247" s="18" t="s">
        <v>178</v>
      </c>
      <c r="C247" s="8" t="s">
        <v>191</v>
      </c>
      <c r="D247" s="18" t="s">
        <v>183</v>
      </c>
      <c r="E247" s="21">
        <v>4320</v>
      </c>
    </row>
    <row r="248" spans="1:5" ht="162" customHeight="1" outlineLevel="2">
      <c r="A248" s="29" t="s">
        <v>192</v>
      </c>
      <c r="B248" s="18" t="s">
        <v>178</v>
      </c>
      <c r="C248" s="8" t="s">
        <v>193</v>
      </c>
      <c r="D248" s="18"/>
      <c r="E248" s="21">
        <f>E249</f>
        <v>165664.29999999999</v>
      </c>
    </row>
    <row r="249" spans="1:5" ht="50.25" customHeight="1" outlineLevel="3">
      <c r="A249" s="20" t="s">
        <v>180</v>
      </c>
      <c r="B249" s="18" t="s">
        <v>178</v>
      </c>
      <c r="C249" s="8" t="s">
        <v>193</v>
      </c>
      <c r="D249" s="18" t="s">
        <v>181</v>
      </c>
      <c r="E249" s="21">
        <f>E250</f>
        <v>165664.29999999999</v>
      </c>
    </row>
    <row r="250" spans="1:5" ht="29.25" customHeight="1" outlineLevel="4">
      <c r="A250" s="20" t="s">
        <v>182</v>
      </c>
      <c r="B250" s="18" t="s">
        <v>178</v>
      </c>
      <c r="C250" s="8" t="s">
        <v>193</v>
      </c>
      <c r="D250" s="18" t="s">
        <v>183</v>
      </c>
      <c r="E250" s="21">
        <v>165664.29999999999</v>
      </c>
    </row>
    <row r="251" spans="1:5" ht="27" customHeight="1" outlineLevel="1">
      <c r="A251" s="6" t="s">
        <v>194</v>
      </c>
      <c r="B251" s="7" t="s">
        <v>195</v>
      </c>
      <c r="C251" s="8"/>
      <c r="D251" s="8"/>
      <c r="E251" s="30">
        <f>E261+E270+E273+E276+E279+E282+E285+E258+E291+E288+E294+E299+E252+E255+E302+E264+E267</f>
        <v>648573.08746999991</v>
      </c>
    </row>
    <row r="252" spans="1:5" ht="137.25" customHeight="1" outlineLevel="1">
      <c r="A252" s="6" t="s">
        <v>196</v>
      </c>
      <c r="B252" s="7" t="s">
        <v>195</v>
      </c>
      <c r="C252" s="8" t="s">
        <v>197</v>
      </c>
      <c r="D252" s="8"/>
      <c r="E252" s="31">
        <f>E253</f>
        <v>4428.2727699999996</v>
      </c>
    </row>
    <row r="253" spans="1:5" ht="51.75" customHeight="1" outlineLevel="1">
      <c r="A253" s="10" t="s">
        <v>28</v>
      </c>
      <c r="B253" s="7" t="s">
        <v>195</v>
      </c>
      <c r="C253" s="8" t="s">
        <v>197</v>
      </c>
      <c r="D253" s="8" t="s">
        <v>29</v>
      </c>
      <c r="E253" s="31">
        <f>E254</f>
        <v>4428.2727699999996</v>
      </c>
    </row>
    <row r="254" spans="1:5" ht="54.75" customHeight="1" outlineLevel="1">
      <c r="A254" s="10" t="s">
        <v>30</v>
      </c>
      <c r="B254" s="7" t="s">
        <v>195</v>
      </c>
      <c r="C254" s="8" t="s">
        <v>197</v>
      </c>
      <c r="D254" s="8" t="s">
        <v>31</v>
      </c>
      <c r="E254" s="31">
        <v>4428.2727699999996</v>
      </c>
    </row>
    <row r="255" spans="1:5" ht="140.25" customHeight="1" outlineLevel="1">
      <c r="A255" s="17" t="s">
        <v>198</v>
      </c>
      <c r="B255" s="7" t="s">
        <v>195</v>
      </c>
      <c r="C255" s="8" t="s">
        <v>199</v>
      </c>
      <c r="D255" s="8"/>
      <c r="E255" s="31">
        <f>E256</f>
        <v>3216.6496999999999</v>
      </c>
    </row>
    <row r="256" spans="1:5" ht="54.75" customHeight="1" outlineLevel="1">
      <c r="A256" s="20" t="s">
        <v>180</v>
      </c>
      <c r="B256" s="7" t="s">
        <v>195</v>
      </c>
      <c r="C256" s="8" t="s">
        <v>199</v>
      </c>
      <c r="D256" s="8" t="s">
        <v>200</v>
      </c>
      <c r="E256" s="31">
        <f>E257</f>
        <v>3216.6496999999999</v>
      </c>
    </row>
    <row r="257" spans="1:5" ht="28.5" customHeight="1" outlineLevel="1">
      <c r="A257" s="20" t="s">
        <v>182</v>
      </c>
      <c r="B257" s="7" t="s">
        <v>195</v>
      </c>
      <c r="C257" s="8" t="s">
        <v>199</v>
      </c>
      <c r="D257" s="8" t="s">
        <v>201</v>
      </c>
      <c r="E257" s="31">
        <v>3216.6496999999999</v>
      </c>
    </row>
    <row r="258" spans="1:5" ht="70.5" customHeight="1" outlineLevel="4">
      <c r="A258" s="20" t="s">
        <v>202</v>
      </c>
      <c r="B258" s="18" t="s">
        <v>203</v>
      </c>
      <c r="C258" s="8" t="s">
        <v>204</v>
      </c>
      <c r="D258" s="18"/>
      <c r="E258" s="21">
        <f>E259</f>
        <v>106568.99797</v>
      </c>
    </row>
    <row r="259" spans="1:5" ht="48.75" customHeight="1" outlineLevel="4">
      <c r="A259" s="20" t="s">
        <v>180</v>
      </c>
      <c r="B259" s="18" t="s">
        <v>203</v>
      </c>
      <c r="C259" s="8" t="s">
        <v>204</v>
      </c>
      <c r="D259" s="18" t="s">
        <v>181</v>
      </c>
      <c r="E259" s="21">
        <f>E260</f>
        <v>106568.99797</v>
      </c>
    </row>
    <row r="260" spans="1:5" ht="25.5" customHeight="1" outlineLevel="4">
      <c r="A260" s="20" t="s">
        <v>182</v>
      </c>
      <c r="B260" s="18" t="s">
        <v>203</v>
      </c>
      <c r="C260" s="8" t="s">
        <v>204</v>
      </c>
      <c r="D260" s="18" t="s">
        <v>183</v>
      </c>
      <c r="E260" s="21">
        <v>106568.99797</v>
      </c>
    </row>
    <row r="261" spans="1:5" ht="63" customHeight="1" outlineLevel="4">
      <c r="A261" s="20" t="s">
        <v>205</v>
      </c>
      <c r="B261" s="18" t="s">
        <v>203</v>
      </c>
      <c r="C261" s="8" t="s">
        <v>206</v>
      </c>
      <c r="D261" s="18"/>
      <c r="E261" s="21">
        <f>E262</f>
        <v>13530</v>
      </c>
    </row>
    <row r="262" spans="1:5" ht="45.75" customHeight="1" outlineLevel="4">
      <c r="A262" s="20" t="s">
        <v>180</v>
      </c>
      <c r="B262" s="18" t="s">
        <v>203</v>
      </c>
      <c r="C262" s="8" t="s">
        <v>206</v>
      </c>
      <c r="D262" s="18" t="s">
        <v>181</v>
      </c>
      <c r="E262" s="21">
        <f>E263</f>
        <v>13530</v>
      </c>
    </row>
    <row r="263" spans="1:5" ht="24" customHeight="1" outlineLevel="4">
      <c r="A263" s="20" t="s">
        <v>182</v>
      </c>
      <c r="B263" s="18" t="s">
        <v>203</v>
      </c>
      <c r="C263" s="8" t="s">
        <v>206</v>
      </c>
      <c r="D263" s="18" t="s">
        <v>183</v>
      </c>
      <c r="E263" s="21">
        <v>13530</v>
      </c>
    </row>
    <row r="264" spans="1:5" ht="47.25" customHeight="1" outlineLevel="4">
      <c r="A264" s="20" t="s">
        <v>207</v>
      </c>
      <c r="B264" s="18" t="s">
        <v>203</v>
      </c>
      <c r="C264" s="8" t="s">
        <v>208</v>
      </c>
      <c r="D264" s="18"/>
      <c r="E264" s="21">
        <f>E265</f>
        <v>2600</v>
      </c>
    </row>
    <row r="265" spans="1:5" ht="54.75" customHeight="1" outlineLevel="4">
      <c r="A265" s="20" t="s">
        <v>180</v>
      </c>
      <c r="B265" s="18" t="s">
        <v>203</v>
      </c>
      <c r="C265" s="8" t="s">
        <v>208</v>
      </c>
      <c r="D265" s="18" t="s">
        <v>181</v>
      </c>
      <c r="E265" s="21">
        <f>E266</f>
        <v>2600</v>
      </c>
    </row>
    <row r="266" spans="1:5" ht="32.25" customHeight="1" outlineLevel="4">
      <c r="A266" s="20" t="s">
        <v>182</v>
      </c>
      <c r="B266" s="18" t="s">
        <v>203</v>
      </c>
      <c r="C266" s="8" t="s">
        <v>208</v>
      </c>
      <c r="D266" s="18" t="s">
        <v>183</v>
      </c>
      <c r="E266" s="21">
        <v>2600</v>
      </c>
    </row>
    <row r="267" spans="1:5" ht="55.5" customHeight="1" outlineLevel="4">
      <c r="A267" s="20" t="s">
        <v>209</v>
      </c>
      <c r="B267" s="18" t="s">
        <v>203</v>
      </c>
      <c r="C267" s="8" t="s">
        <v>210</v>
      </c>
      <c r="D267" s="18"/>
      <c r="E267" s="21">
        <f>E268</f>
        <v>2820</v>
      </c>
    </row>
    <row r="268" spans="1:5" ht="50.25" customHeight="1" outlineLevel="4">
      <c r="A268" s="20" t="s">
        <v>180</v>
      </c>
      <c r="B268" s="18" t="s">
        <v>203</v>
      </c>
      <c r="C268" s="8" t="s">
        <v>210</v>
      </c>
      <c r="D268" s="18" t="s">
        <v>181</v>
      </c>
      <c r="E268" s="21">
        <f>E269</f>
        <v>2820</v>
      </c>
    </row>
    <row r="269" spans="1:5" ht="24" customHeight="1" outlineLevel="4">
      <c r="A269" s="20" t="s">
        <v>182</v>
      </c>
      <c r="B269" s="18" t="s">
        <v>203</v>
      </c>
      <c r="C269" s="8" t="s">
        <v>210</v>
      </c>
      <c r="D269" s="18" t="s">
        <v>183</v>
      </c>
      <c r="E269" s="21">
        <v>2820</v>
      </c>
    </row>
    <row r="270" spans="1:5" ht="100.5" customHeight="1" outlineLevel="2">
      <c r="A270" s="20" t="s">
        <v>211</v>
      </c>
      <c r="B270" s="18" t="s">
        <v>203</v>
      </c>
      <c r="C270" s="8" t="s">
        <v>212</v>
      </c>
      <c r="D270" s="18"/>
      <c r="E270" s="21">
        <f>E271</f>
        <v>405.4</v>
      </c>
    </row>
    <row r="271" spans="1:5" ht="49.5" customHeight="1" outlineLevel="3">
      <c r="A271" s="20" t="s">
        <v>180</v>
      </c>
      <c r="B271" s="18" t="s">
        <v>203</v>
      </c>
      <c r="C271" s="8" t="s">
        <v>212</v>
      </c>
      <c r="D271" s="18" t="s">
        <v>181</v>
      </c>
      <c r="E271" s="21">
        <f>E272</f>
        <v>405.4</v>
      </c>
    </row>
    <row r="272" spans="1:5" ht="24" customHeight="1" outlineLevel="4">
      <c r="A272" s="20" t="s">
        <v>182</v>
      </c>
      <c r="B272" s="18" t="s">
        <v>203</v>
      </c>
      <c r="C272" s="8" t="s">
        <v>212</v>
      </c>
      <c r="D272" s="18" t="s">
        <v>183</v>
      </c>
      <c r="E272" s="21">
        <v>405.4</v>
      </c>
    </row>
    <row r="273" spans="1:5" ht="249.75" customHeight="1" outlineLevel="2">
      <c r="A273" s="17" t="s">
        <v>213</v>
      </c>
      <c r="B273" s="18" t="s">
        <v>203</v>
      </c>
      <c r="C273" s="8" t="s">
        <v>214</v>
      </c>
      <c r="D273" s="18"/>
      <c r="E273" s="21">
        <f>E274</f>
        <v>319190.3</v>
      </c>
    </row>
    <row r="274" spans="1:5" ht="51.75" customHeight="1" outlineLevel="3">
      <c r="A274" s="20" t="s">
        <v>180</v>
      </c>
      <c r="B274" s="18" t="s">
        <v>203</v>
      </c>
      <c r="C274" s="8" t="s">
        <v>214</v>
      </c>
      <c r="D274" s="18" t="s">
        <v>181</v>
      </c>
      <c r="E274" s="21">
        <f>E275</f>
        <v>319190.3</v>
      </c>
    </row>
    <row r="275" spans="1:5" ht="27" customHeight="1" outlineLevel="4">
      <c r="A275" s="20" t="s">
        <v>182</v>
      </c>
      <c r="B275" s="18" t="s">
        <v>203</v>
      </c>
      <c r="C275" s="8" t="s">
        <v>214</v>
      </c>
      <c r="D275" s="18" t="s">
        <v>183</v>
      </c>
      <c r="E275" s="21">
        <v>319190.3</v>
      </c>
    </row>
    <row r="276" spans="1:5" ht="85.5" customHeight="1" outlineLevel="2">
      <c r="A276" s="20" t="s">
        <v>190</v>
      </c>
      <c r="B276" s="18" t="s">
        <v>203</v>
      </c>
      <c r="C276" s="8" t="s">
        <v>215</v>
      </c>
      <c r="D276" s="18" t="s">
        <v>216</v>
      </c>
      <c r="E276" s="21">
        <f>E277</f>
        <v>11208.6</v>
      </c>
    </row>
    <row r="277" spans="1:5" ht="48.75" customHeight="1" outlineLevel="3">
      <c r="A277" s="20" t="s">
        <v>180</v>
      </c>
      <c r="B277" s="18" t="s">
        <v>203</v>
      </c>
      <c r="C277" s="8" t="s">
        <v>215</v>
      </c>
      <c r="D277" s="18" t="s">
        <v>181</v>
      </c>
      <c r="E277" s="21">
        <f>E278</f>
        <v>11208.6</v>
      </c>
    </row>
    <row r="278" spans="1:5" ht="26.25" customHeight="1" outlineLevel="4">
      <c r="A278" s="20" t="s">
        <v>182</v>
      </c>
      <c r="B278" s="18" t="s">
        <v>203</v>
      </c>
      <c r="C278" s="8" t="s">
        <v>215</v>
      </c>
      <c r="D278" s="18" t="s">
        <v>183</v>
      </c>
      <c r="E278" s="21">
        <v>11208.6</v>
      </c>
    </row>
    <row r="279" spans="1:5" ht="93.75" outlineLevel="4">
      <c r="A279" s="20" t="s">
        <v>217</v>
      </c>
      <c r="B279" s="18" t="s">
        <v>203</v>
      </c>
      <c r="C279" s="8" t="s">
        <v>218</v>
      </c>
      <c r="D279" s="18"/>
      <c r="E279" s="21">
        <f>E280</f>
        <v>15604.9</v>
      </c>
    </row>
    <row r="280" spans="1:5" ht="37.5" outlineLevel="4">
      <c r="A280" s="20" t="s">
        <v>180</v>
      </c>
      <c r="B280" s="18" t="s">
        <v>203</v>
      </c>
      <c r="C280" s="8" t="s">
        <v>218</v>
      </c>
      <c r="D280" s="18" t="s">
        <v>181</v>
      </c>
      <c r="E280" s="21">
        <f>E281</f>
        <v>15604.9</v>
      </c>
    </row>
    <row r="281" spans="1:5" ht="18.75" outlineLevel="4">
      <c r="A281" s="20" t="s">
        <v>182</v>
      </c>
      <c r="B281" s="18" t="s">
        <v>203</v>
      </c>
      <c r="C281" s="8" t="s">
        <v>218</v>
      </c>
      <c r="D281" s="18" t="s">
        <v>183</v>
      </c>
      <c r="E281" s="21">
        <v>15604.9</v>
      </c>
    </row>
    <row r="282" spans="1:5" ht="82.5" customHeight="1" outlineLevel="4">
      <c r="A282" s="20" t="s">
        <v>219</v>
      </c>
      <c r="B282" s="18" t="s">
        <v>203</v>
      </c>
      <c r="C282" s="18" t="s">
        <v>220</v>
      </c>
      <c r="D282" s="18"/>
      <c r="E282" s="21">
        <f>E283</f>
        <v>24611.590660000002</v>
      </c>
    </row>
    <row r="283" spans="1:5" ht="37.5" outlineLevel="4">
      <c r="A283" s="20" t="s">
        <v>180</v>
      </c>
      <c r="B283" s="18" t="s">
        <v>203</v>
      </c>
      <c r="C283" s="18" t="s">
        <v>220</v>
      </c>
      <c r="D283" s="18" t="s">
        <v>181</v>
      </c>
      <c r="E283" s="21">
        <f>E284</f>
        <v>24611.590660000002</v>
      </c>
    </row>
    <row r="284" spans="1:5" ht="22.5" customHeight="1" outlineLevel="4">
      <c r="A284" s="20" t="s">
        <v>182</v>
      </c>
      <c r="B284" s="18" t="s">
        <v>203</v>
      </c>
      <c r="C284" s="18" t="s">
        <v>220</v>
      </c>
      <c r="D284" s="18" t="s">
        <v>183</v>
      </c>
      <c r="E284" s="21">
        <v>24611.590660000002</v>
      </c>
    </row>
    <row r="285" spans="1:5" ht="150" outlineLevel="4">
      <c r="A285" s="32" t="s">
        <v>221</v>
      </c>
      <c r="B285" s="18" t="s">
        <v>203</v>
      </c>
      <c r="C285" s="18" t="s">
        <v>222</v>
      </c>
      <c r="D285" s="18"/>
      <c r="E285" s="21">
        <f>E286</f>
        <v>19295.599999999999</v>
      </c>
    </row>
    <row r="286" spans="1:5" ht="37.5" outlineLevel="4">
      <c r="A286" s="20" t="s">
        <v>180</v>
      </c>
      <c r="B286" s="18" t="s">
        <v>203</v>
      </c>
      <c r="C286" s="18" t="s">
        <v>222</v>
      </c>
      <c r="D286" s="18" t="s">
        <v>181</v>
      </c>
      <c r="E286" s="21">
        <f>E287</f>
        <v>19295.599999999999</v>
      </c>
    </row>
    <row r="287" spans="1:5" ht="22.5" customHeight="1" outlineLevel="4">
      <c r="A287" s="20" t="s">
        <v>182</v>
      </c>
      <c r="B287" s="18" t="s">
        <v>203</v>
      </c>
      <c r="C287" s="18" t="s">
        <v>222</v>
      </c>
      <c r="D287" s="18" t="s">
        <v>183</v>
      </c>
      <c r="E287" s="21">
        <v>19295.599999999999</v>
      </c>
    </row>
    <row r="288" spans="1:5" ht="112.5" hidden="1" outlineLevel="4">
      <c r="A288" s="33" t="s">
        <v>223</v>
      </c>
      <c r="B288" s="7" t="s">
        <v>195</v>
      </c>
      <c r="C288" s="7" t="s">
        <v>224</v>
      </c>
      <c r="D288" s="7"/>
      <c r="E288" s="31">
        <f>E289</f>
        <v>0</v>
      </c>
    </row>
    <row r="289" spans="1:5" ht="37.5" hidden="1" outlineLevel="4">
      <c r="A289" s="6" t="s">
        <v>28</v>
      </c>
      <c r="B289" s="7" t="s">
        <v>195</v>
      </c>
      <c r="C289" s="7" t="s">
        <v>224</v>
      </c>
      <c r="D289" s="7">
        <v>200</v>
      </c>
      <c r="E289" s="31">
        <f>E290</f>
        <v>0</v>
      </c>
    </row>
    <row r="290" spans="1:5" ht="37.5" hidden="1" outlineLevel="4">
      <c r="A290" s="6" t="s">
        <v>30</v>
      </c>
      <c r="B290" s="7" t="s">
        <v>195</v>
      </c>
      <c r="C290" s="7" t="s">
        <v>224</v>
      </c>
      <c r="D290" s="7">
        <v>240</v>
      </c>
      <c r="E290" s="31"/>
    </row>
    <row r="291" spans="1:5" ht="93.75" hidden="1" outlineLevel="2">
      <c r="A291" s="34" t="s">
        <v>225</v>
      </c>
      <c r="B291" s="7" t="s">
        <v>195</v>
      </c>
      <c r="C291" s="7" t="s">
        <v>226</v>
      </c>
      <c r="D291" s="8"/>
      <c r="E291" s="31">
        <f>E292</f>
        <v>0</v>
      </c>
    </row>
    <row r="292" spans="1:5" ht="44.25" hidden="1" customHeight="1" outlineLevel="3">
      <c r="A292" s="6" t="s">
        <v>227</v>
      </c>
      <c r="B292" s="7" t="s">
        <v>195</v>
      </c>
      <c r="C292" s="7" t="s">
        <v>226</v>
      </c>
      <c r="D292" s="7" t="s">
        <v>200</v>
      </c>
      <c r="E292" s="31">
        <f>E293</f>
        <v>0</v>
      </c>
    </row>
    <row r="293" spans="1:5" ht="24" hidden="1" customHeight="1" outlineLevel="4">
      <c r="A293" s="6" t="s">
        <v>228</v>
      </c>
      <c r="B293" s="7" t="s">
        <v>195</v>
      </c>
      <c r="C293" s="7" t="s">
        <v>226</v>
      </c>
      <c r="D293" s="7" t="s">
        <v>201</v>
      </c>
      <c r="E293" s="31"/>
    </row>
    <row r="294" spans="1:5" ht="75" hidden="1" outlineLevel="4">
      <c r="A294" s="33" t="s">
        <v>229</v>
      </c>
      <c r="B294" s="7" t="s">
        <v>195</v>
      </c>
      <c r="C294" s="7" t="s">
        <v>230</v>
      </c>
      <c r="D294" s="7"/>
      <c r="E294" s="31">
        <f>E295+E297</f>
        <v>0</v>
      </c>
    </row>
    <row r="295" spans="1:5" ht="37.5" hidden="1" outlineLevel="4">
      <c r="A295" s="6" t="s">
        <v>28</v>
      </c>
      <c r="B295" s="7" t="s">
        <v>195</v>
      </c>
      <c r="C295" s="7" t="s">
        <v>230</v>
      </c>
      <c r="D295" s="7">
        <v>200</v>
      </c>
      <c r="E295" s="31">
        <f>E296</f>
        <v>0</v>
      </c>
    </row>
    <row r="296" spans="1:5" ht="37.5" hidden="1" outlineLevel="4">
      <c r="A296" s="6" t="s">
        <v>30</v>
      </c>
      <c r="B296" s="7" t="s">
        <v>195</v>
      </c>
      <c r="C296" s="7" t="s">
        <v>230</v>
      </c>
      <c r="D296" s="7">
        <v>240</v>
      </c>
      <c r="E296" s="31"/>
    </row>
    <row r="297" spans="1:5" ht="37.5" hidden="1" outlineLevel="4">
      <c r="A297" s="6" t="s">
        <v>227</v>
      </c>
      <c r="B297" s="7" t="s">
        <v>195</v>
      </c>
      <c r="C297" s="7" t="s">
        <v>230</v>
      </c>
      <c r="D297" s="7">
        <v>600</v>
      </c>
      <c r="E297" s="31">
        <f>E298</f>
        <v>0</v>
      </c>
    </row>
    <row r="298" spans="1:5" ht="18.75" hidden="1" outlineLevel="4">
      <c r="A298" s="6" t="s">
        <v>228</v>
      </c>
      <c r="B298" s="7" t="s">
        <v>195</v>
      </c>
      <c r="C298" s="7" t="s">
        <v>230</v>
      </c>
      <c r="D298" s="7">
        <v>610</v>
      </c>
      <c r="E298" s="31"/>
    </row>
    <row r="299" spans="1:5" ht="49.5" customHeight="1" outlineLevel="4">
      <c r="A299" s="35" t="s">
        <v>231</v>
      </c>
      <c r="B299" s="18" t="s">
        <v>203</v>
      </c>
      <c r="C299" s="18" t="s">
        <v>232</v>
      </c>
      <c r="D299" s="18"/>
      <c r="E299" s="21">
        <f>E300</f>
        <v>123986.25997</v>
      </c>
    </row>
    <row r="300" spans="1:5" ht="45.75" customHeight="1" outlineLevel="4">
      <c r="A300" s="6" t="s">
        <v>227</v>
      </c>
      <c r="B300" s="18" t="s">
        <v>203</v>
      </c>
      <c r="C300" s="18" t="s">
        <v>232</v>
      </c>
      <c r="D300" s="18" t="s">
        <v>181</v>
      </c>
      <c r="E300" s="21">
        <f>E301</f>
        <v>123986.25997</v>
      </c>
    </row>
    <row r="301" spans="1:5" ht="24.75" customHeight="1" outlineLevel="4">
      <c r="A301" s="6" t="s">
        <v>228</v>
      </c>
      <c r="B301" s="18" t="s">
        <v>203</v>
      </c>
      <c r="C301" s="18" t="s">
        <v>232</v>
      </c>
      <c r="D301" s="18" t="s">
        <v>183</v>
      </c>
      <c r="E301" s="21">
        <v>123986.25997</v>
      </c>
    </row>
    <row r="302" spans="1:5" ht="58.5" customHeight="1" outlineLevel="4">
      <c r="A302" s="6" t="s">
        <v>233</v>
      </c>
      <c r="B302" s="18" t="s">
        <v>203</v>
      </c>
      <c r="C302" s="8" t="s">
        <v>234</v>
      </c>
      <c r="D302" s="18"/>
      <c r="E302" s="21">
        <f>E303</f>
        <v>1106.5164</v>
      </c>
    </row>
    <row r="303" spans="1:5" ht="54" customHeight="1" outlineLevel="4">
      <c r="A303" s="6" t="s">
        <v>227</v>
      </c>
      <c r="B303" s="18" t="s">
        <v>203</v>
      </c>
      <c r="C303" s="8" t="s">
        <v>234</v>
      </c>
      <c r="D303" s="18" t="s">
        <v>181</v>
      </c>
      <c r="E303" s="21">
        <f>E304</f>
        <v>1106.5164</v>
      </c>
    </row>
    <row r="304" spans="1:5" ht="35.25" customHeight="1" outlineLevel="4">
      <c r="A304" s="6" t="s">
        <v>228</v>
      </c>
      <c r="B304" s="18" t="s">
        <v>203</v>
      </c>
      <c r="C304" s="8" t="s">
        <v>234</v>
      </c>
      <c r="D304" s="18" t="s">
        <v>183</v>
      </c>
      <c r="E304" s="21">
        <v>1106.5164</v>
      </c>
    </row>
    <row r="305" spans="1:5" ht="28.5" customHeight="1" outlineLevel="4">
      <c r="A305" s="6" t="s">
        <v>235</v>
      </c>
      <c r="B305" s="7" t="s">
        <v>236</v>
      </c>
      <c r="C305" s="8"/>
      <c r="D305" s="8"/>
      <c r="E305" s="30">
        <f>E309+E319+E325+E331+E334+E337+E312+E328+E322+E306</f>
        <v>53283.541819999991</v>
      </c>
    </row>
    <row r="306" spans="1:5" ht="141.75" customHeight="1" outlineLevel="4">
      <c r="A306" s="17" t="s">
        <v>198</v>
      </c>
      <c r="B306" s="7" t="s">
        <v>236</v>
      </c>
      <c r="C306" s="8" t="s">
        <v>199</v>
      </c>
      <c r="D306" s="8"/>
      <c r="E306" s="31">
        <f>E307</f>
        <v>388.07837999999998</v>
      </c>
    </row>
    <row r="307" spans="1:5" ht="57" customHeight="1" outlineLevel="4">
      <c r="A307" s="6" t="s">
        <v>227</v>
      </c>
      <c r="B307" s="7" t="s">
        <v>236</v>
      </c>
      <c r="C307" s="8" t="s">
        <v>199</v>
      </c>
      <c r="D307" s="18" t="s">
        <v>181</v>
      </c>
      <c r="E307" s="31">
        <f>E308</f>
        <v>388.07837999999998</v>
      </c>
    </row>
    <row r="308" spans="1:5" ht="28.5" customHeight="1" outlineLevel="4">
      <c r="A308" s="6" t="s">
        <v>228</v>
      </c>
      <c r="B308" s="7" t="s">
        <v>236</v>
      </c>
      <c r="C308" s="8" t="s">
        <v>199</v>
      </c>
      <c r="D308" s="18" t="s">
        <v>183</v>
      </c>
      <c r="E308" s="31">
        <v>388.07837999999998</v>
      </c>
    </row>
    <row r="309" spans="1:5" ht="66" customHeight="1" outlineLevel="2">
      <c r="A309" s="6" t="s">
        <v>237</v>
      </c>
      <c r="B309" s="7" t="s">
        <v>236</v>
      </c>
      <c r="C309" s="8" t="s">
        <v>238</v>
      </c>
      <c r="D309" s="18"/>
      <c r="E309" s="21">
        <f>E310</f>
        <v>10887.554469999999</v>
      </c>
    </row>
    <row r="310" spans="1:5" ht="62.25" customHeight="1" outlineLevel="3">
      <c r="A310" s="6" t="s">
        <v>227</v>
      </c>
      <c r="B310" s="7" t="s">
        <v>236</v>
      </c>
      <c r="C310" s="8" t="s">
        <v>238</v>
      </c>
      <c r="D310" s="18" t="s">
        <v>181</v>
      </c>
      <c r="E310" s="21">
        <f>E311</f>
        <v>10887.554469999999</v>
      </c>
    </row>
    <row r="311" spans="1:5" ht="28.5" customHeight="1" outlineLevel="4">
      <c r="A311" s="6" t="s">
        <v>228</v>
      </c>
      <c r="B311" s="7" t="s">
        <v>236</v>
      </c>
      <c r="C311" s="8" t="s">
        <v>238</v>
      </c>
      <c r="D311" s="18" t="s">
        <v>183</v>
      </c>
      <c r="E311" s="21">
        <v>10887.554469999999</v>
      </c>
    </row>
    <row r="312" spans="1:5" ht="56.25" outlineLevel="4">
      <c r="A312" s="20" t="s">
        <v>239</v>
      </c>
      <c r="B312" s="7" t="s">
        <v>236</v>
      </c>
      <c r="C312" s="8" t="s">
        <v>240</v>
      </c>
      <c r="D312" s="8"/>
      <c r="E312" s="31">
        <f>E313+E317</f>
        <v>9510.8999999999978</v>
      </c>
    </row>
    <row r="313" spans="1:5" ht="37.5" outlineLevel="4">
      <c r="A313" s="6" t="s">
        <v>227</v>
      </c>
      <c r="B313" s="7" t="s">
        <v>236</v>
      </c>
      <c r="C313" s="8" t="s">
        <v>240</v>
      </c>
      <c r="D313" s="7">
        <v>600</v>
      </c>
      <c r="E313" s="31">
        <f>E314+E315+E316</f>
        <v>9461.5094999999983</v>
      </c>
    </row>
    <row r="314" spans="1:5" ht="18.75" outlineLevel="4">
      <c r="A314" s="6" t="s">
        <v>228</v>
      </c>
      <c r="B314" s="7" t="s">
        <v>236</v>
      </c>
      <c r="C314" s="8" t="s">
        <v>240</v>
      </c>
      <c r="D314" s="7">
        <v>610</v>
      </c>
      <c r="E314" s="31">
        <v>9362.7284999999993</v>
      </c>
    </row>
    <row r="315" spans="1:5" ht="18.75" outlineLevel="4">
      <c r="A315" s="10" t="s">
        <v>241</v>
      </c>
      <c r="B315" s="7" t="s">
        <v>236</v>
      </c>
      <c r="C315" s="8" t="s">
        <v>240</v>
      </c>
      <c r="D315" s="7">
        <v>620</v>
      </c>
      <c r="E315" s="31">
        <v>49.390500000000003</v>
      </c>
    </row>
    <row r="316" spans="1:5" ht="75" outlineLevel="4">
      <c r="A316" s="10" t="s">
        <v>242</v>
      </c>
      <c r="B316" s="7" t="s">
        <v>236</v>
      </c>
      <c r="C316" s="8" t="s">
        <v>240</v>
      </c>
      <c r="D316" s="7">
        <v>630</v>
      </c>
      <c r="E316" s="31">
        <v>49.390500000000003</v>
      </c>
    </row>
    <row r="317" spans="1:5" ht="18.75" outlineLevel="4">
      <c r="A317" s="6" t="s">
        <v>32</v>
      </c>
      <c r="B317" s="7" t="s">
        <v>236</v>
      </c>
      <c r="C317" s="8" t="s">
        <v>240</v>
      </c>
      <c r="D317" s="7">
        <v>800</v>
      </c>
      <c r="E317" s="31">
        <f>E318</f>
        <v>49.390500000000003</v>
      </c>
    </row>
    <row r="318" spans="1:5" ht="74.25" customHeight="1" outlineLevel="4">
      <c r="A318" s="6" t="s">
        <v>111</v>
      </c>
      <c r="B318" s="7" t="s">
        <v>236</v>
      </c>
      <c r="C318" s="8" t="s">
        <v>240</v>
      </c>
      <c r="D318" s="7">
        <v>810</v>
      </c>
      <c r="E318" s="31">
        <v>49.390500000000003</v>
      </c>
    </row>
    <row r="319" spans="1:5" ht="81" customHeight="1" outlineLevel="2">
      <c r="A319" s="6" t="s">
        <v>243</v>
      </c>
      <c r="B319" s="7" t="s">
        <v>236</v>
      </c>
      <c r="C319" s="8" t="s">
        <v>244</v>
      </c>
      <c r="D319" s="18"/>
      <c r="E319" s="21">
        <f>E320</f>
        <v>380</v>
      </c>
    </row>
    <row r="320" spans="1:5" ht="52.5" customHeight="1" outlineLevel="3">
      <c r="A320" s="6" t="s">
        <v>227</v>
      </c>
      <c r="B320" s="7" t="s">
        <v>236</v>
      </c>
      <c r="C320" s="8" t="s">
        <v>244</v>
      </c>
      <c r="D320" s="18" t="s">
        <v>181</v>
      </c>
      <c r="E320" s="21">
        <f>E321</f>
        <v>380</v>
      </c>
    </row>
    <row r="321" spans="1:5" ht="30.75" customHeight="1" outlineLevel="4">
      <c r="A321" s="6" t="s">
        <v>228</v>
      </c>
      <c r="B321" s="7" t="s">
        <v>236</v>
      </c>
      <c r="C321" s="8" t="s">
        <v>244</v>
      </c>
      <c r="D321" s="18" t="s">
        <v>183</v>
      </c>
      <c r="E321" s="21">
        <v>380</v>
      </c>
    </row>
    <row r="322" spans="1:5" ht="123" hidden="1" customHeight="1" outlineLevel="4">
      <c r="A322" s="33" t="s">
        <v>245</v>
      </c>
      <c r="B322" s="7" t="s">
        <v>236</v>
      </c>
      <c r="C322" s="7" t="s">
        <v>246</v>
      </c>
      <c r="D322" s="7"/>
      <c r="E322" s="31">
        <f>E323</f>
        <v>0</v>
      </c>
    </row>
    <row r="323" spans="1:5" ht="48" hidden="1" customHeight="1" outlineLevel="4">
      <c r="A323" s="6" t="s">
        <v>227</v>
      </c>
      <c r="B323" s="7" t="s">
        <v>236</v>
      </c>
      <c r="C323" s="7" t="s">
        <v>246</v>
      </c>
      <c r="D323" s="7" t="s">
        <v>200</v>
      </c>
      <c r="E323" s="31">
        <f>E324</f>
        <v>0</v>
      </c>
    </row>
    <row r="324" spans="1:5" ht="28.5" hidden="1" customHeight="1" outlineLevel="4">
      <c r="A324" s="6" t="s">
        <v>228</v>
      </c>
      <c r="B324" s="7" t="s">
        <v>236</v>
      </c>
      <c r="C324" s="7" t="s">
        <v>246</v>
      </c>
      <c r="D324" s="7" t="s">
        <v>201</v>
      </c>
      <c r="E324" s="31"/>
    </row>
    <row r="325" spans="1:5" ht="0.75" customHeight="1" outlineLevel="4">
      <c r="A325" s="36" t="s">
        <v>247</v>
      </c>
      <c r="B325" s="26" t="s">
        <v>236</v>
      </c>
      <c r="C325" s="8" t="s">
        <v>248</v>
      </c>
      <c r="D325" s="18"/>
      <c r="E325" s="21">
        <f>E326</f>
        <v>0</v>
      </c>
    </row>
    <row r="326" spans="1:5" ht="58.5" hidden="1" customHeight="1" outlineLevel="4">
      <c r="A326" s="10" t="s">
        <v>227</v>
      </c>
      <c r="B326" s="26" t="s">
        <v>236</v>
      </c>
      <c r="C326" s="8" t="s">
        <v>248</v>
      </c>
      <c r="D326" s="18" t="s">
        <v>181</v>
      </c>
      <c r="E326" s="21">
        <f>E327</f>
        <v>0</v>
      </c>
    </row>
    <row r="327" spans="1:5" ht="30.75" hidden="1" customHeight="1" outlineLevel="4">
      <c r="A327" s="10" t="s">
        <v>241</v>
      </c>
      <c r="B327" s="26" t="s">
        <v>236</v>
      </c>
      <c r="C327" s="8" t="s">
        <v>248</v>
      </c>
      <c r="D327" s="18" t="s">
        <v>249</v>
      </c>
      <c r="E327" s="21"/>
    </row>
    <row r="328" spans="1:5" ht="62.25" hidden="1" customHeight="1" outlineLevel="4">
      <c r="A328" s="20" t="s">
        <v>239</v>
      </c>
      <c r="B328" s="26" t="s">
        <v>236</v>
      </c>
      <c r="C328" s="26" t="s">
        <v>250</v>
      </c>
      <c r="D328" s="8"/>
      <c r="E328" s="31">
        <f>E329</f>
        <v>0</v>
      </c>
    </row>
    <row r="329" spans="1:5" ht="45" hidden="1" customHeight="1" outlineLevel="4">
      <c r="A329" s="10" t="s">
        <v>227</v>
      </c>
      <c r="B329" s="26" t="s">
        <v>236</v>
      </c>
      <c r="C329" s="26" t="s">
        <v>250</v>
      </c>
      <c r="D329" s="24" t="s">
        <v>200</v>
      </c>
      <c r="E329" s="31">
        <f>E330</f>
        <v>0</v>
      </c>
    </row>
    <row r="330" spans="1:5" ht="31.5" hidden="1" customHeight="1" outlineLevel="4">
      <c r="A330" s="10" t="s">
        <v>241</v>
      </c>
      <c r="B330" s="26" t="s">
        <v>236</v>
      </c>
      <c r="C330" s="26" t="s">
        <v>250</v>
      </c>
      <c r="D330" s="24" t="s">
        <v>251</v>
      </c>
      <c r="E330" s="31"/>
    </row>
    <row r="331" spans="1:5" ht="42.75" customHeight="1" outlineLevel="2" collapsed="1">
      <c r="A331" s="20" t="s">
        <v>252</v>
      </c>
      <c r="B331" s="7" t="s">
        <v>236</v>
      </c>
      <c r="C331" s="8" t="s">
        <v>253</v>
      </c>
      <c r="D331" s="18"/>
      <c r="E331" s="21">
        <f>E332</f>
        <v>27738.297190000001</v>
      </c>
    </row>
    <row r="332" spans="1:5" ht="59.25" customHeight="1" outlineLevel="3">
      <c r="A332" s="20" t="s">
        <v>180</v>
      </c>
      <c r="B332" s="7" t="s">
        <v>236</v>
      </c>
      <c r="C332" s="8" t="s">
        <v>253</v>
      </c>
      <c r="D332" s="18" t="s">
        <v>181</v>
      </c>
      <c r="E332" s="21">
        <f>E333</f>
        <v>27738.297190000001</v>
      </c>
    </row>
    <row r="333" spans="1:5" ht="28.5" customHeight="1" outlineLevel="4">
      <c r="A333" s="20" t="s">
        <v>182</v>
      </c>
      <c r="B333" s="7" t="s">
        <v>236</v>
      </c>
      <c r="C333" s="8" t="s">
        <v>253</v>
      </c>
      <c r="D333" s="18" t="s">
        <v>183</v>
      </c>
      <c r="E333" s="21">
        <v>27738.297190000001</v>
      </c>
    </row>
    <row r="334" spans="1:5" ht="78.75" customHeight="1" outlineLevel="2">
      <c r="A334" s="20" t="s">
        <v>190</v>
      </c>
      <c r="B334" s="7" t="s">
        <v>236</v>
      </c>
      <c r="C334" s="8" t="s">
        <v>254</v>
      </c>
      <c r="D334" s="18"/>
      <c r="E334" s="21">
        <f>E335</f>
        <v>400</v>
      </c>
    </row>
    <row r="335" spans="1:5" ht="67.5" customHeight="1" outlineLevel="3">
      <c r="A335" s="20" t="s">
        <v>180</v>
      </c>
      <c r="B335" s="7" t="s">
        <v>236</v>
      </c>
      <c r="C335" s="8" t="s">
        <v>254</v>
      </c>
      <c r="D335" s="18" t="s">
        <v>181</v>
      </c>
      <c r="E335" s="21">
        <f>E336</f>
        <v>400</v>
      </c>
    </row>
    <row r="336" spans="1:5" ht="30" customHeight="1" outlineLevel="4">
      <c r="A336" s="20" t="s">
        <v>182</v>
      </c>
      <c r="B336" s="7" t="s">
        <v>236</v>
      </c>
      <c r="C336" s="8" t="s">
        <v>254</v>
      </c>
      <c r="D336" s="18" t="s">
        <v>183</v>
      </c>
      <c r="E336" s="21">
        <v>400</v>
      </c>
    </row>
    <row r="337" spans="1:5" ht="46.5" customHeight="1" outlineLevel="4">
      <c r="A337" s="36" t="s">
        <v>255</v>
      </c>
      <c r="B337" s="7" t="s">
        <v>236</v>
      </c>
      <c r="C337" s="8" t="s">
        <v>256</v>
      </c>
      <c r="D337" s="18"/>
      <c r="E337" s="21">
        <f>E338</f>
        <v>3978.7117800000001</v>
      </c>
    </row>
    <row r="338" spans="1:5" ht="38.25" customHeight="1" outlineLevel="4">
      <c r="A338" s="20" t="s">
        <v>180</v>
      </c>
      <c r="B338" s="7" t="s">
        <v>236</v>
      </c>
      <c r="C338" s="8" t="s">
        <v>256</v>
      </c>
      <c r="D338" s="18" t="s">
        <v>181</v>
      </c>
      <c r="E338" s="21">
        <f>E339</f>
        <v>3978.7117800000001</v>
      </c>
    </row>
    <row r="339" spans="1:5" ht="31.5" customHeight="1" outlineLevel="4">
      <c r="A339" s="20" t="s">
        <v>182</v>
      </c>
      <c r="B339" s="7" t="s">
        <v>236</v>
      </c>
      <c r="C339" s="8" t="s">
        <v>256</v>
      </c>
      <c r="D339" s="18" t="s">
        <v>183</v>
      </c>
      <c r="E339" s="21">
        <v>3978.7117800000001</v>
      </c>
    </row>
    <row r="340" spans="1:5" ht="49.5" customHeight="1" outlineLevel="4">
      <c r="A340" s="6" t="s">
        <v>257</v>
      </c>
      <c r="B340" s="8" t="s">
        <v>258</v>
      </c>
      <c r="C340" s="8"/>
      <c r="D340" s="8"/>
      <c r="E340" s="9">
        <f>E341</f>
        <v>90</v>
      </c>
    </row>
    <row r="341" spans="1:5" ht="46.5" customHeight="1" outlineLevel="4">
      <c r="A341" s="20" t="s">
        <v>259</v>
      </c>
      <c r="B341" s="26" t="s">
        <v>258</v>
      </c>
      <c r="C341" s="8" t="s">
        <v>260</v>
      </c>
      <c r="D341" s="8"/>
      <c r="E341" s="9">
        <f>E342</f>
        <v>90</v>
      </c>
    </row>
    <row r="342" spans="1:5" ht="49.5" customHeight="1" outlineLevel="4">
      <c r="A342" s="10" t="s">
        <v>28</v>
      </c>
      <c r="B342" s="26" t="s">
        <v>258</v>
      </c>
      <c r="C342" s="8" t="s">
        <v>260</v>
      </c>
      <c r="D342" s="24" t="s">
        <v>29</v>
      </c>
      <c r="E342" s="9">
        <f>E343</f>
        <v>90</v>
      </c>
    </row>
    <row r="343" spans="1:5" ht="60.75" customHeight="1" outlineLevel="4">
      <c r="A343" s="10" t="s">
        <v>30</v>
      </c>
      <c r="B343" s="26" t="s">
        <v>258</v>
      </c>
      <c r="C343" s="8" t="s">
        <v>260</v>
      </c>
      <c r="D343" s="24" t="s">
        <v>31</v>
      </c>
      <c r="E343" s="9">
        <v>90</v>
      </c>
    </row>
    <row r="344" spans="1:5" ht="23.25" customHeight="1" outlineLevel="1">
      <c r="A344" s="6" t="s">
        <v>261</v>
      </c>
      <c r="B344" s="7" t="s">
        <v>262</v>
      </c>
      <c r="C344" s="8"/>
      <c r="D344" s="8"/>
      <c r="E344" s="9">
        <f>E345+E348+E351+E354+E357</f>
        <v>436</v>
      </c>
    </row>
    <row r="345" spans="1:5" ht="212.25" hidden="1" customHeight="1" outlineLevel="1">
      <c r="A345" s="37" t="s">
        <v>263</v>
      </c>
      <c r="B345" s="7" t="s">
        <v>262</v>
      </c>
      <c r="C345" s="7" t="s">
        <v>264</v>
      </c>
      <c r="D345" s="7"/>
      <c r="E345" s="12">
        <f>E346</f>
        <v>0</v>
      </c>
    </row>
    <row r="346" spans="1:5" ht="36" hidden="1" customHeight="1" outlineLevel="1">
      <c r="A346" s="6" t="s">
        <v>32</v>
      </c>
      <c r="B346" s="7" t="s">
        <v>262</v>
      </c>
      <c r="C346" s="7" t="s">
        <v>264</v>
      </c>
      <c r="D346" s="7" t="s">
        <v>33</v>
      </c>
      <c r="E346" s="12">
        <f>E347</f>
        <v>0</v>
      </c>
    </row>
    <row r="347" spans="1:5" ht="89.25" hidden="1" customHeight="1" outlineLevel="1">
      <c r="A347" s="6" t="s">
        <v>111</v>
      </c>
      <c r="B347" s="7" t="s">
        <v>262</v>
      </c>
      <c r="C347" s="7" t="s">
        <v>264</v>
      </c>
      <c r="D347" s="7" t="s">
        <v>112</v>
      </c>
      <c r="E347" s="12"/>
    </row>
    <row r="348" spans="1:5" ht="54.75" customHeight="1" outlineLevel="4">
      <c r="A348" s="20" t="s">
        <v>265</v>
      </c>
      <c r="B348" s="18" t="s">
        <v>266</v>
      </c>
      <c r="C348" s="8" t="s">
        <v>267</v>
      </c>
      <c r="D348" s="18"/>
      <c r="E348" s="21">
        <f>E349</f>
        <v>5</v>
      </c>
    </row>
    <row r="349" spans="1:5" ht="48" customHeight="1" outlineLevel="4">
      <c r="A349" s="20" t="s">
        <v>83</v>
      </c>
      <c r="B349" s="18" t="s">
        <v>266</v>
      </c>
      <c r="C349" s="8" t="s">
        <v>267</v>
      </c>
      <c r="D349" s="18" t="s">
        <v>84</v>
      </c>
      <c r="E349" s="21">
        <f>E350</f>
        <v>5</v>
      </c>
    </row>
    <row r="350" spans="1:5" ht="58.5" customHeight="1" outlineLevel="4">
      <c r="A350" s="20" t="s">
        <v>85</v>
      </c>
      <c r="B350" s="18" t="s">
        <v>266</v>
      </c>
      <c r="C350" s="8" t="s">
        <v>267</v>
      </c>
      <c r="D350" s="18" t="s">
        <v>86</v>
      </c>
      <c r="E350" s="21">
        <v>5</v>
      </c>
    </row>
    <row r="351" spans="1:5" ht="46.5" customHeight="1" outlineLevel="4">
      <c r="A351" s="20" t="s">
        <v>268</v>
      </c>
      <c r="B351" s="18" t="s">
        <v>266</v>
      </c>
      <c r="C351" s="8" t="s">
        <v>269</v>
      </c>
      <c r="D351" s="18"/>
      <c r="E351" s="21">
        <f>E352</f>
        <v>30</v>
      </c>
    </row>
    <row r="352" spans="1:5" ht="47.25" customHeight="1" outlineLevel="4">
      <c r="A352" s="20" t="s">
        <v>83</v>
      </c>
      <c r="B352" s="18" t="s">
        <v>266</v>
      </c>
      <c r="C352" s="8" t="s">
        <v>269</v>
      </c>
      <c r="D352" s="18" t="s">
        <v>84</v>
      </c>
      <c r="E352" s="21">
        <f>E353</f>
        <v>30</v>
      </c>
    </row>
    <row r="353" spans="1:5" ht="55.5" customHeight="1" outlineLevel="4">
      <c r="A353" s="20" t="s">
        <v>85</v>
      </c>
      <c r="B353" s="18" t="s">
        <v>266</v>
      </c>
      <c r="C353" s="8" t="s">
        <v>269</v>
      </c>
      <c r="D353" s="18" t="s">
        <v>86</v>
      </c>
      <c r="E353" s="21">
        <v>30</v>
      </c>
    </row>
    <row r="354" spans="1:5" ht="39.75" customHeight="1" outlineLevel="4">
      <c r="A354" s="20" t="s">
        <v>270</v>
      </c>
      <c r="B354" s="18" t="s">
        <v>266</v>
      </c>
      <c r="C354" s="8" t="s">
        <v>271</v>
      </c>
      <c r="D354" s="18"/>
      <c r="E354" s="21">
        <f>E355</f>
        <v>35</v>
      </c>
    </row>
    <row r="355" spans="1:5" ht="44.25" customHeight="1" outlineLevel="2">
      <c r="A355" s="20" t="s">
        <v>83</v>
      </c>
      <c r="B355" s="18" t="s">
        <v>266</v>
      </c>
      <c r="C355" s="8" t="s">
        <v>271</v>
      </c>
      <c r="D355" s="18" t="s">
        <v>84</v>
      </c>
      <c r="E355" s="21">
        <f>E356</f>
        <v>35</v>
      </c>
    </row>
    <row r="356" spans="1:5" ht="60" customHeight="1" outlineLevel="3">
      <c r="A356" s="20" t="s">
        <v>85</v>
      </c>
      <c r="B356" s="18" t="s">
        <v>266</v>
      </c>
      <c r="C356" s="8" t="s">
        <v>271</v>
      </c>
      <c r="D356" s="18" t="s">
        <v>86</v>
      </c>
      <c r="E356" s="21">
        <v>35</v>
      </c>
    </row>
    <row r="357" spans="1:5" ht="44.25" customHeight="1" outlineLevel="4">
      <c r="A357" s="20" t="s">
        <v>272</v>
      </c>
      <c r="B357" s="18" t="s">
        <v>266</v>
      </c>
      <c r="C357" s="18">
        <v>1040126410</v>
      </c>
      <c r="D357" s="18"/>
      <c r="E357" s="21">
        <f>E358</f>
        <v>366</v>
      </c>
    </row>
    <row r="358" spans="1:5" ht="43.5" customHeight="1" outlineLevel="2">
      <c r="A358" s="20" t="s">
        <v>83</v>
      </c>
      <c r="B358" s="18" t="s">
        <v>266</v>
      </c>
      <c r="C358" s="18">
        <v>1040126410</v>
      </c>
      <c r="D358" s="18" t="s">
        <v>84</v>
      </c>
      <c r="E358" s="21">
        <f>E359</f>
        <v>366</v>
      </c>
    </row>
    <row r="359" spans="1:5" ht="57" customHeight="1" outlineLevel="3">
      <c r="A359" s="20" t="s">
        <v>85</v>
      </c>
      <c r="B359" s="18" t="s">
        <v>266</v>
      </c>
      <c r="C359" s="18">
        <v>1040126410</v>
      </c>
      <c r="D359" s="18" t="s">
        <v>86</v>
      </c>
      <c r="E359" s="21">
        <v>366</v>
      </c>
    </row>
    <row r="360" spans="1:5" ht="29.25" customHeight="1" outlineLevel="1">
      <c r="A360" s="6" t="s">
        <v>273</v>
      </c>
      <c r="B360" s="7" t="s">
        <v>274</v>
      </c>
      <c r="C360" s="8"/>
      <c r="D360" s="8"/>
      <c r="E360" s="31">
        <f>E364+E373+E370+E367+E361</f>
        <v>35510.791400000002</v>
      </c>
    </row>
    <row r="361" spans="1:5" ht="96.75" customHeight="1" outlineLevel="1">
      <c r="A361" s="6" t="s">
        <v>229</v>
      </c>
      <c r="B361" s="7" t="s">
        <v>274</v>
      </c>
      <c r="C361" s="8" t="s">
        <v>275</v>
      </c>
      <c r="D361" s="8"/>
      <c r="E361" s="31">
        <f>E362</f>
        <v>10437.8914</v>
      </c>
    </row>
    <row r="362" spans="1:5" ht="50.25" customHeight="1" outlineLevel="1">
      <c r="A362" s="20" t="s">
        <v>83</v>
      </c>
      <c r="B362" s="7" t="s">
        <v>274</v>
      </c>
      <c r="C362" s="8" t="s">
        <v>275</v>
      </c>
      <c r="D362" s="18" t="s">
        <v>84</v>
      </c>
      <c r="E362" s="31">
        <f>E363</f>
        <v>10437.8914</v>
      </c>
    </row>
    <row r="363" spans="1:5" ht="52.5" customHeight="1" outlineLevel="1">
      <c r="A363" s="20" t="s">
        <v>85</v>
      </c>
      <c r="B363" s="7" t="s">
        <v>274</v>
      </c>
      <c r="C363" s="8" t="s">
        <v>275</v>
      </c>
      <c r="D363" s="18" t="s">
        <v>86</v>
      </c>
      <c r="E363" s="31">
        <v>10437.8914</v>
      </c>
    </row>
    <row r="364" spans="1:5" ht="93" customHeight="1" outlineLevel="1">
      <c r="A364" s="36" t="s">
        <v>276</v>
      </c>
      <c r="B364" s="7" t="s">
        <v>274</v>
      </c>
      <c r="C364" s="18" t="s">
        <v>277</v>
      </c>
      <c r="D364" s="18"/>
      <c r="E364" s="21">
        <f>E365</f>
        <v>3122.2</v>
      </c>
    </row>
    <row r="365" spans="1:5" ht="55.5" customHeight="1" outlineLevel="1">
      <c r="A365" s="20" t="s">
        <v>180</v>
      </c>
      <c r="B365" s="7" t="s">
        <v>274</v>
      </c>
      <c r="C365" s="18" t="s">
        <v>277</v>
      </c>
      <c r="D365" s="18" t="s">
        <v>181</v>
      </c>
      <c r="E365" s="21">
        <f>E366</f>
        <v>3122.2</v>
      </c>
    </row>
    <row r="366" spans="1:5" ht="28.5" customHeight="1" outlineLevel="1">
      <c r="A366" s="20" t="s">
        <v>182</v>
      </c>
      <c r="B366" s="7" t="s">
        <v>274</v>
      </c>
      <c r="C366" s="18" t="s">
        <v>277</v>
      </c>
      <c r="D366" s="18" t="s">
        <v>183</v>
      </c>
      <c r="E366" s="21">
        <v>3122.2</v>
      </c>
    </row>
    <row r="367" spans="1:5" ht="46.5" customHeight="1" outlineLevel="1">
      <c r="A367" s="20" t="s">
        <v>278</v>
      </c>
      <c r="B367" s="18" t="s">
        <v>279</v>
      </c>
      <c r="C367" s="8" t="s">
        <v>280</v>
      </c>
      <c r="D367" s="18"/>
      <c r="E367" s="21">
        <f>E368</f>
        <v>1370</v>
      </c>
    </row>
    <row r="368" spans="1:5" ht="54.75" customHeight="1" outlineLevel="1">
      <c r="A368" s="20" t="s">
        <v>180</v>
      </c>
      <c r="B368" s="18" t="s">
        <v>279</v>
      </c>
      <c r="C368" s="8" t="s">
        <v>280</v>
      </c>
      <c r="D368" s="18" t="s">
        <v>181</v>
      </c>
      <c r="E368" s="21">
        <f>E369</f>
        <v>1370</v>
      </c>
    </row>
    <row r="369" spans="1:5" ht="34.5" customHeight="1" outlineLevel="1">
      <c r="A369" s="20" t="s">
        <v>182</v>
      </c>
      <c r="B369" s="18" t="s">
        <v>279</v>
      </c>
      <c r="C369" s="8" t="s">
        <v>280</v>
      </c>
      <c r="D369" s="18" t="s">
        <v>183</v>
      </c>
      <c r="E369" s="21">
        <v>1370</v>
      </c>
    </row>
    <row r="370" spans="1:5" ht="210.75" customHeight="1" outlineLevel="1">
      <c r="A370" s="36" t="s">
        <v>281</v>
      </c>
      <c r="B370" s="18" t="s">
        <v>279</v>
      </c>
      <c r="C370" s="8" t="s">
        <v>282</v>
      </c>
      <c r="D370" s="18"/>
      <c r="E370" s="21">
        <f>E371</f>
        <v>200.2</v>
      </c>
    </row>
    <row r="371" spans="1:5" ht="92.25" customHeight="1" outlineLevel="1">
      <c r="A371" s="20" t="s">
        <v>283</v>
      </c>
      <c r="B371" s="18" t="s">
        <v>279</v>
      </c>
      <c r="C371" s="8" t="s">
        <v>282</v>
      </c>
      <c r="D371" s="18" t="s">
        <v>99</v>
      </c>
      <c r="E371" s="21">
        <f>E372</f>
        <v>200.2</v>
      </c>
    </row>
    <row r="372" spans="1:5" ht="36.75" customHeight="1" outlineLevel="1">
      <c r="A372" s="20" t="s">
        <v>284</v>
      </c>
      <c r="B372" s="18" t="s">
        <v>279</v>
      </c>
      <c r="C372" s="8" t="s">
        <v>282</v>
      </c>
      <c r="D372" s="18" t="s">
        <v>100</v>
      </c>
      <c r="E372" s="21">
        <v>200.2</v>
      </c>
    </row>
    <row r="373" spans="1:5" ht="68.25" customHeight="1" outlineLevel="2">
      <c r="A373" s="20" t="s">
        <v>285</v>
      </c>
      <c r="B373" s="18" t="s">
        <v>279</v>
      </c>
      <c r="C373" s="8" t="s">
        <v>286</v>
      </c>
      <c r="D373" s="18"/>
      <c r="E373" s="21">
        <f>E374+E376+E378</f>
        <v>20380.5</v>
      </c>
    </row>
    <row r="374" spans="1:5" ht="99.75" customHeight="1" outlineLevel="3">
      <c r="A374" s="20" t="s">
        <v>283</v>
      </c>
      <c r="B374" s="18" t="s">
        <v>279</v>
      </c>
      <c r="C374" s="8" t="s">
        <v>286</v>
      </c>
      <c r="D374" s="18" t="s">
        <v>99</v>
      </c>
      <c r="E374" s="21">
        <f>E375</f>
        <v>18594.5</v>
      </c>
    </row>
    <row r="375" spans="1:5" ht="45" customHeight="1" outlineLevel="4">
      <c r="A375" s="20" t="s">
        <v>284</v>
      </c>
      <c r="B375" s="18" t="s">
        <v>279</v>
      </c>
      <c r="C375" s="8" t="s">
        <v>286</v>
      </c>
      <c r="D375" s="18" t="s">
        <v>100</v>
      </c>
      <c r="E375" s="21">
        <v>18594.5</v>
      </c>
    </row>
    <row r="376" spans="1:5" ht="48.75" customHeight="1" outlineLevel="3">
      <c r="A376" s="20" t="s">
        <v>83</v>
      </c>
      <c r="B376" s="18" t="s">
        <v>279</v>
      </c>
      <c r="C376" s="8" t="s">
        <v>286</v>
      </c>
      <c r="D376" s="18" t="s">
        <v>84</v>
      </c>
      <c r="E376" s="21">
        <f>E377</f>
        <v>1740</v>
      </c>
    </row>
    <row r="377" spans="1:5" ht="56.25" customHeight="1" outlineLevel="4">
      <c r="A377" s="20" t="s">
        <v>85</v>
      </c>
      <c r="B377" s="18" t="s">
        <v>279</v>
      </c>
      <c r="C377" s="8" t="s">
        <v>286</v>
      </c>
      <c r="D377" s="18" t="s">
        <v>86</v>
      </c>
      <c r="E377" s="21">
        <v>1740</v>
      </c>
    </row>
    <row r="378" spans="1:5" ht="35.25" customHeight="1" outlineLevel="4">
      <c r="A378" s="20" t="s">
        <v>287</v>
      </c>
      <c r="B378" s="18" t="s">
        <v>279</v>
      </c>
      <c r="C378" s="8" t="s">
        <v>286</v>
      </c>
      <c r="D378" s="18" t="s">
        <v>288</v>
      </c>
      <c r="E378" s="21">
        <f>E379</f>
        <v>46</v>
      </c>
    </row>
    <row r="379" spans="1:5" ht="18.75" outlineLevel="4">
      <c r="A379" s="20" t="s">
        <v>289</v>
      </c>
      <c r="B379" s="18" t="s">
        <v>279</v>
      </c>
      <c r="C379" s="8" t="s">
        <v>286</v>
      </c>
      <c r="D379" s="18" t="s">
        <v>290</v>
      </c>
      <c r="E379" s="21">
        <v>46</v>
      </c>
    </row>
    <row r="380" spans="1:5" ht="21.75" customHeight="1">
      <c r="A380" s="6" t="s">
        <v>291</v>
      </c>
      <c r="B380" s="7" t="s">
        <v>292</v>
      </c>
      <c r="C380" s="8"/>
      <c r="D380" s="8"/>
      <c r="E380" s="31">
        <f>E381+E415</f>
        <v>116587.8904</v>
      </c>
    </row>
    <row r="381" spans="1:5" ht="23.25" customHeight="1" outlineLevel="1">
      <c r="A381" s="6" t="s">
        <v>293</v>
      </c>
      <c r="B381" s="7" t="s">
        <v>294</v>
      </c>
      <c r="C381" s="8"/>
      <c r="D381" s="8"/>
      <c r="E381" s="30">
        <f>E385+E388+E391+E397+E403+E409+E406+E400+E412+E382+E394</f>
        <v>90622.590400000001</v>
      </c>
    </row>
    <row r="382" spans="1:5" ht="30.75" customHeight="1" outlineLevel="1">
      <c r="A382" s="20" t="s">
        <v>295</v>
      </c>
      <c r="B382" s="7" t="s">
        <v>294</v>
      </c>
      <c r="C382" s="8" t="s">
        <v>296</v>
      </c>
      <c r="D382" s="8"/>
      <c r="E382" s="31">
        <f>E383</f>
        <v>153.09215</v>
      </c>
    </row>
    <row r="383" spans="1:5" ht="50.25" customHeight="1" outlineLevel="1">
      <c r="A383" s="20" t="s">
        <v>180</v>
      </c>
      <c r="B383" s="7" t="s">
        <v>294</v>
      </c>
      <c r="C383" s="8" t="s">
        <v>296</v>
      </c>
      <c r="D383" s="18" t="s">
        <v>181</v>
      </c>
      <c r="E383" s="31">
        <f>E384</f>
        <v>153.09215</v>
      </c>
    </row>
    <row r="384" spans="1:5" ht="27.75" customHeight="1" outlineLevel="1">
      <c r="A384" s="20" t="s">
        <v>182</v>
      </c>
      <c r="B384" s="7" t="s">
        <v>294</v>
      </c>
      <c r="C384" s="8" t="s">
        <v>296</v>
      </c>
      <c r="D384" s="18" t="s">
        <v>183</v>
      </c>
      <c r="E384" s="31">
        <v>153.09215</v>
      </c>
    </row>
    <row r="385" spans="1:5" ht="65.25" customHeight="1" outlineLevel="2">
      <c r="A385" s="20" t="s">
        <v>297</v>
      </c>
      <c r="B385" s="18" t="s">
        <v>298</v>
      </c>
      <c r="C385" s="18" t="s">
        <v>299</v>
      </c>
      <c r="D385" s="18"/>
      <c r="E385" s="21">
        <f>E386</f>
        <v>1062.3675800000001</v>
      </c>
    </row>
    <row r="386" spans="1:5" ht="45.75" customHeight="1" outlineLevel="3">
      <c r="A386" s="20" t="s">
        <v>180</v>
      </c>
      <c r="B386" s="18" t="s">
        <v>298</v>
      </c>
      <c r="C386" s="18" t="s">
        <v>299</v>
      </c>
      <c r="D386" s="18" t="s">
        <v>181</v>
      </c>
      <c r="E386" s="21">
        <f>E387</f>
        <v>1062.3675800000001</v>
      </c>
    </row>
    <row r="387" spans="1:5" ht="28.5" customHeight="1" outlineLevel="4">
      <c r="A387" s="20" t="s">
        <v>182</v>
      </c>
      <c r="B387" s="18" t="s">
        <v>298</v>
      </c>
      <c r="C387" s="18" t="s">
        <v>299</v>
      </c>
      <c r="D387" s="18" t="s">
        <v>183</v>
      </c>
      <c r="E387" s="21">
        <v>1062.3675800000001</v>
      </c>
    </row>
    <row r="388" spans="1:5" ht="30" customHeight="1" outlineLevel="2">
      <c r="A388" s="20" t="s">
        <v>295</v>
      </c>
      <c r="B388" s="18" t="s">
        <v>298</v>
      </c>
      <c r="C388" s="18" t="s">
        <v>300</v>
      </c>
      <c r="D388" s="18"/>
      <c r="E388" s="21">
        <f>E389</f>
        <v>171.62012999999999</v>
      </c>
    </row>
    <row r="389" spans="1:5" ht="45.75" customHeight="1" outlineLevel="3">
      <c r="A389" s="20" t="s">
        <v>180</v>
      </c>
      <c r="B389" s="18" t="s">
        <v>298</v>
      </c>
      <c r="C389" s="18" t="s">
        <v>300</v>
      </c>
      <c r="D389" s="18" t="s">
        <v>181</v>
      </c>
      <c r="E389" s="21">
        <f>E390</f>
        <v>171.62012999999999</v>
      </c>
    </row>
    <row r="390" spans="1:5" ht="28.5" customHeight="1" outlineLevel="4">
      <c r="A390" s="20" t="s">
        <v>182</v>
      </c>
      <c r="B390" s="18" t="s">
        <v>298</v>
      </c>
      <c r="C390" s="18" t="s">
        <v>300</v>
      </c>
      <c r="D390" s="18" t="s">
        <v>183</v>
      </c>
      <c r="E390" s="21">
        <v>171.62012999999999</v>
      </c>
    </row>
    <row r="391" spans="1:5" ht="44.25" customHeight="1" outlineLevel="2">
      <c r="A391" s="20" t="s">
        <v>301</v>
      </c>
      <c r="B391" s="18" t="s">
        <v>298</v>
      </c>
      <c r="C391" s="8" t="s">
        <v>302</v>
      </c>
      <c r="D391" s="18"/>
      <c r="E391" s="21">
        <f>E392</f>
        <v>47761.82574</v>
      </c>
    </row>
    <row r="392" spans="1:5" ht="46.5" customHeight="1" outlineLevel="3">
      <c r="A392" s="20" t="s">
        <v>180</v>
      </c>
      <c r="B392" s="18" t="s">
        <v>298</v>
      </c>
      <c r="C392" s="8" t="s">
        <v>302</v>
      </c>
      <c r="D392" s="18" t="s">
        <v>181</v>
      </c>
      <c r="E392" s="21">
        <f>E393</f>
        <v>47761.82574</v>
      </c>
    </row>
    <row r="393" spans="1:5" ht="28.5" customHeight="1" outlineLevel="4">
      <c r="A393" s="20" t="s">
        <v>182</v>
      </c>
      <c r="B393" s="18" t="s">
        <v>298</v>
      </c>
      <c r="C393" s="8" t="s">
        <v>302</v>
      </c>
      <c r="D393" s="18" t="s">
        <v>183</v>
      </c>
      <c r="E393" s="21">
        <v>47761.82574</v>
      </c>
    </row>
    <row r="394" spans="1:5" ht="69" customHeight="1" outlineLevel="4">
      <c r="A394" s="33" t="s">
        <v>303</v>
      </c>
      <c r="B394" s="18" t="s">
        <v>298</v>
      </c>
      <c r="C394" s="8" t="s">
        <v>304</v>
      </c>
      <c r="D394" s="18"/>
      <c r="E394" s="21">
        <f>E395</f>
        <v>4500</v>
      </c>
    </row>
    <row r="395" spans="1:5" ht="49.5" customHeight="1" outlineLevel="4">
      <c r="A395" s="20" t="s">
        <v>180</v>
      </c>
      <c r="B395" s="18" t="s">
        <v>298</v>
      </c>
      <c r="C395" s="8" t="s">
        <v>304</v>
      </c>
      <c r="D395" s="18">
        <v>600</v>
      </c>
      <c r="E395" s="21">
        <f>E396</f>
        <v>4500</v>
      </c>
    </row>
    <row r="396" spans="1:5" ht="28.5" customHeight="1" outlineLevel="4">
      <c r="A396" s="20" t="s">
        <v>182</v>
      </c>
      <c r="B396" s="18" t="s">
        <v>298</v>
      </c>
      <c r="C396" s="8" t="s">
        <v>304</v>
      </c>
      <c r="D396" s="18">
        <v>610</v>
      </c>
      <c r="E396" s="21">
        <v>4500</v>
      </c>
    </row>
    <row r="397" spans="1:5" ht="81.75" customHeight="1" outlineLevel="2">
      <c r="A397" s="20" t="s">
        <v>190</v>
      </c>
      <c r="B397" s="18" t="s">
        <v>298</v>
      </c>
      <c r="C397" s="8" t="s">
        <v>305</v>
      </c>
      <c r="D397" s="18"/>
      <c r="E397" s="21">
        <f>E398</f>
        <v>261.39999999999998</v>
      </c>
    </row>
    <row r="398" spans="1:5" ht="50.25" customHeight="1" outlineLevel="3">
      <c r="A398" s="20" t="s">
        <v>180</v>
      </c>
      <c r="B398" s="18" t="s">
        <v>298</v>
      </c>
      <c r="C398" s="8" t="s">
        <v>305</v>
      </c>
      <c r="D398" s="18" t="s">
        <v>181</v>
      </c>
      <c r="E398" s="21">
        <f>E399</f>
        <v>261.39999999999998</v>
      </c>
    </row>
    <row r="399" spans="1:5" ht="28.5" customHeight="1" outlineLevel="4">
      <c r="A399" s="20" t="s">
        <v>182</v>
      </c>
      <c r="B399" s="18" t="s">
        <v>298</v>
      </c>
      <c r="C399" s="8" t="s">
        <v>305</v>
      </c>
      <c r="D399" s="18" t="s">
        <v>183</v>
      </c>
      <c r="E399" s="21">
        <v>261.39999999999998</v>
      </c>
    </row>
    <row r="400" spans="1:5" ht="28.5" customHeight="1" outlineLevel="4">
      <c r="A400" s="20" t="s">
        <v>306</v>
      </c>
      <c r="B400" s="18" t="s">
        <v>298</v>
      </c>
      <c r="C400" s="8" t="s">
        <v>307</v>
      </c>
      <c r="D400" s="18"/>
      <c r="E400" s="21">
        <f>E401</f>
        <v>4207.0297899999996</v>
      </c>
    </row>
    <row r="401" spans="1:5" ht="50.25" customHeight="1" outlineLevel="4">
      <c r="A401" s="20" t="s">
        <v>180</v>
      </c>
      <c r="B401" s="18" t="s">
        <v>298</v>
      </c>
      <c r="C401" s="8" t="s">
        <v>307</v>
      </c>
      <c r="D401" s="18" t="s">
        <v>181</v>
      </c>
      <c r="E401" s="21">
        <f>E402</f>
        <v>4207.0297899999996</v>
      </c>
    </row>
    <row r="402" spans="1:5" ht="28.5" customHeight="1" outlineLevel="4">
      <c r="A402" s="20" t="s">
        <v>182</v>
      </c>
      <c r="B402" s="18" t="s">
        <v>298</v>
      </c>
      <c r="C402" s="8" t="s">
        <v>307</v>
      </c>
      <c r="D402" s="18" t="s">
        <v>183</v>
      </c>
      <c r="E402" s="21">
        <v>4207.0297899999996</v>
      </c>
    </row>
    <row r="403" spans="1:5" ht="32.25" customHeight="1" outlineLevel="2">
      <c r="A403" s="20" t="s">
        <v>308</v>
      </c>
      <c r="B403" s="18" t="s">
        <v>298</v>
      </c>
      <c r="C403" s="8" t="s">
        <v>309</v>
      </c>
      <c r="D403" s="18"/>
      <c r="E403" s="21">
        <f>E404</f>
        <v>28712.64186</v>
      </c>
    </row>
    <row r="404" spans="1:5" ht="45" customHeight="1" outlineLevel="3">
      <c r="A404" s="20" t="s">
        <v>180</v>
      </c>
      <c r="B404" s="18" t="s">
        <v>298</v>
      </c>
      <c r="C404" s="8" t="s">
        <v>309</v>
      </c>
      <c r="D404" s="18" t="s">
        <v>181</v>
      </c>
      <c r="E404" s="21">
        <f>E405</f>
        <v>28712.64186</v>
      </c>
    </row>
    <row r="405" spans="1:5" ht="28.5" customHeight="1" outlineLevel="4">
      <c r="A405" s="20" t="s">
        <v>182</v>
      </c>
      <c r="B405" s="18" t="s">
        <v>298</v>
      </c>
      <c r="C405" s="8" t="s">
        <v>309</v>
      </c>
      <c r="D405" s="18" t="s">
        <v>183</v>
      </c>
      <c r="E405" s="21">
        <v>28712.64186</v>
      </c>
    </row>
    <row r="406" spans="1:5" ht="28.5" customHeight="1" outlineLevel="4">
      <c r="A406" s="20" t="s">
        <v>310</v>
      </c>
      <c r="B406" s="18" t="s">
        <v>298</v>
      </c>
      <c r="C406" s="8" t="s">
        <v>311</v>
      </c>
      <c r="D406" s="18"/>
      <c r="E406" s="21">
        <f>E407</f>
        <v>200</v>
      </c>
    </row>
    <row r="407" spans="1:5" ht="45" customHeight="1" outlineLevel="4">
      <c r="A407" s="20" t="s">
        <v>180</v>
      </c>
      <c r="B407" s="18" t="s">
        <v>298</v>
      </c>
      <c r="C407" s="8" t="s">
        <v>311</v>
      </c>
      <c r="D407" s="18" t="s">
        <v>181</v>
      </c>
      <c r="E407" s="21">
        <f>E408</f>
        <v>200</v>
      </c>
    </row>
    <row r="408" spans="1:5" ht="28.5" customHeight="1" outlineLevel="4">
      <c r="A408" s="20" t="s">
        <v>182</v>
      </c>
      <c r="B408" s="18" t="s">
        <v>298</v>
      </c>
      <c r="C408" s="8" t="s">
        <v>311</v>
      </c>
      <c r="D408" s="18" t="s">
        <v>183</v>
      </c>
      <c r="E408" s="21">
        <v>200</v>
      </c>
    </row>
    <row r="409" spans="1:5" ht="80.25" customHeight="1" outlineLevel="2">
      <c r="A409" s="20" t="s">
        <v>190</v>
      </c>
      <c r="B409" s="18" t="s">
        <v>298</v>
      </c>
      <c r="C409" s="8" t="s">
        <v>312</v>
      </c>
      <c r="D409" s="18"/>
      <c r="E409" s="21">
        <f>E410</f>
        <v>102</v>
      </c>
    </row>
    <row r="410" spans="1:5" ht="48.75" customHeight="1" outlineLevel="3">
      <c r="A410" s="20" t="s">
        <v>180</v>
      </c>
      <c r="B410" s="18" t="s">
        <v>298</v>
      </c>
      <c r="C410" s="8" t="s">
        <v>312</v>
      </c>
      <c r="D410" s="18" t="s">
        <v>181</v>
      </c>
      <c r="E410" s="21">
        <f>E411</f>
        <v>102</v>
      </c>
    </row>
    <row r="411" spans="1:5" ht="28.5" customHeight="1" outlineLevel="4">
      <c r="A411" s="20" t="s">
        <v>182</v>
      </c>
      <c r="B411" s="18" t="s">
        <v>298</v>
      </c>
      <c r="C411" s="8" t="s">
        <v>312</v>
      </c>
      <c r="D411" s="18" t="s">
        <v>183</v>
      </c>
      <c r="E411" s="21">
        <v>102</v>
      </c>
    </row>
    <row r="412" spans="1:5" ht="45" customHeight="1" outlineLevel="4">
      <c r="A412" s="38" t="s">
        <v>313</v>
      </c>
      <c r="B412" s="18" t="s">
        <v>298</v>
      </c>
      <c r="C412" s="8" t="s">
        <v>314</v>
      </c>
      <c r="D412" s="18"/>
      <c r="E412" s="21">
        <f>E413</f>
        <v>3490.6131500000001</v>
      </c>
    </row>
    <row r="413" spans="1:5" ht="49.5" customHeight="1" outlineLevel="4">
      <c r="A413" s="20" t="s">
        <v>180</v>
      </c>
      <c r="B413" s="18" t="s">
        <v>298</v>
      </c>
      <c r="C413" s="8" t="s">
        <v>314</v>
      </c>
      <c r="D413" s="18" t="s">
        <v>181</v>
      </c>
      <c r="E413" s="21">
        <f>E414</f>
        <v>3490.6131500000001</v>
      </c>
    </row>
    <row r="414" spans="1:5" ht="32.25" customHeight="1" outlineLevel="4">
      <c r="A414" s="20" t="s">
        <v>182</v>
      </c>
      <c r="B414" s="18" t="s">
        <v>298</v>
      </c>
      <c r="C414" s="8" t="s">
        <v>314</v>
      </c>
      <c r="D414" s="18" t="s">
        <v>183</v>
      </c>
      <c r="E414" s="21">
        <v>3490.6131500000001</v>
      </c>
    </row>
    <row r="415" spans="1:5" ht="33.75" customHeight="1" outlineLevel="1">
      <c r="A415" s="39" t="s">
        <v>315</v>
      </c>
      <c r="B415" s="7" t="s">
        <v>316</v>
      </c>
      <c r="C415" s="8"/>
      <c r="D415" s="8"/>
      <c r="E415" s="31">
        <f>E416</f>
        <v>25965.3</v>
      </c>
    </row>
    <row r="416" spans="1:5" ht="65.25" customHeight="1" outlineLevel="2">
      <c r="A416" s="20" t="s">
        <v>317</v>
      </c>
      <c r="B416" s="7" t="s">
        <v>316</v>
      </c>
      <c r="C416" s="8" t="s">
        <v>318</v>
      </c>
      <c r="D416" s="18"/>
      <c r="E416" s="40">
        <f>E417+E419+E421</f>
        <v>25965.3</v>
      </c>
    </row>
    <row r="417" spans="1:5" ht="98.25" customHeight="1" outlineLevel="3">
      <c r="A417" s="6" t="s">
        <v>19</v>
      </c>
      <c r="B417" s="7" t="s">
        <v>316</v>
      </c>
      <c r="C417" s="8" t="s">
        <v>318</v>
      </c>
      <c r="D417" s="18" t="s">
        <v>99</v>
      </c>
      <c r="E417" s="21">
        <f>E418</f>
        <v>25215.200000000001</v>
      </c>
    </row>
    <row r="418" spans="1:5" ht="42.75" customHeight="1" outlineLevel="4">
      <c r="A418" s="6" t="s">
        <v>21</v>
      </c>
      <c r="B418" s="7" t="s">
        <v>316</v>
      </c>
      <c r="C418" s="8" t="s">
        <v>318</v>
      </c>
      <c r="D418" s="18" t="s">
        <v>100</v>
      </c>
      <c r="E418" s="21">
        <v>25215.200000000001</v>
      </c>
    </row>
    <row r="419" spans="1:5" ht="42.75" customHeight="1" outlineLevel="3">
      <c r="A419" s="6" t="s">
        <v>28</v>
      </c>
      <c r="B419" s="7" t="s">
        <v>316</v>
      </c>
      <c r="C419" s="8" t="s">
        <v>318</v>
      </c>
      <c r="D419" s="18" t="s">
        <v>84</v>
      </c>
      <c r="E419" s="21">
        <f>E420</f>
        <v>747.3</v>
      </c>
    </row>
    <row r="420" spans="1:5" ht="37.5" outlineLevel="4">
      <c r="A420" s="6" t="s">
        <v>30</v>
      </c>
      <c r="B420" s="7" t="s">
        <v>316</v>
      </c>
      <c r="C420" s="8" t="s">
        <v>318</v>
      </c>
      <c r="D420" s="18" t="s">
        <v>86</v>
      </c>
      <c r="E420" s="21">
        <v>747.3</v>
      </c>
    </row>
    <row r="421" spans="1:5" ht="18.75" outlineLevel="4">
      <c r="A421" s="6" t="s">
        <v>32</v>
      </c>
      <c r="B421" s="7" t="s">
        <v>316</v>
      </c>
      <c r="C421" s="8" t="s">
        <v>318</v>
      </c>
      <c r="D421" s="18" t="s">
        <v>288</v>
      </c>
      <c r="E421" s="21">
        <f>E422+E423</f>
        <v>2.8</v>
      </c>
    </row>
    <row r="422" spans="1:5" ht="18.75" hidden="1" outlineLevel="4">
      <c r="A422" s="6" t="s">
        <v>51</v>
      </c>
      <c r="B422" s="7" t="s">
        <v>316</v>
      </c>
      <c r="C422" s="8" t="s">
        <v>318</v>
      </c>
      <c r="D422" s="18" t="s">
        <v>319</v>
      </c>
      <c r="E422" s="21"/>
    </row>
    <row r="423" spans="1:5" ht="18.75" outlineLevel="4">
      <c r="A423" s="6" t="s">
        <v>34</v>
      </c>
      <c r="B423" s="7" t="s">
        <v>316</v>
      </c>
      <c r="C423" s="8" t="s">
        <v>318</v>
      </c>
      <c r="D423" s="18" t="s">
        <v>290</v>
      </c>
      <c r="E423" s="21">
        <v>2.8</v>
      </c>
    </row>
    <row r="424" spans="1:5" ht="24" customHeight="1">
      <c r="A424" s="6" t="s">
        <v>320</v>
      </c>
      <c r="B424" s="7" t="s">
        <v>321</v>
      </c>
      <c r="C424" s="8"/>
      <c r="D424" s="8"/>
      <c r="E424" s="9">
        <f>E425+E429+E436</f>
        <v>45135.580399999999</v>
      </c>
    </row>
    <row r="425" spans="1:5" ht="21.75" customHeight="1" outlineLevel="1">
      <c r="A425" s="6" t="s">
        <v>322</v>
      </c>
      <c r="B425" s="7" t="s">
        <v>323</v>
      </c>
      <c r="C425" s="8"/>
      <c r="D425" s="8"/>
      <c r="E425" s="9">
        <f>E426</f>
        <v>5692.1</v>
      </c>
    </row>
    <row r="426" spans="1:5" ht="42.75" customHeight="1" outlineLevel="2">
      <c r="A426" s="6" t="s">
        <v>324</v>
      </c>
      <c r="B426" s="7" t="s">
        <v>323</v>
      </c>
      <c r="C426" s="7" t="s">
        <v>325</v>
      </c>
      <c r="D426" s="8"/>
      <c r="E426" s="9">
        <f>E427</f>
        <v>5692.1</v>
      </c>
    </row>
    <row r="427" spans="1:5" ht="43.5" customHeight="1" outlineLevel="3">
      <c r="A427" s="6" t="s">
        <v>49</v>
      </c>
      <c r="B427" s="7" t="s">
        <v>323</v>
      </c>
      <c r="C427" s="7" t="s">
        <v>325</v>
      </c>
      <c r="D427" s="7" t="s">
        <v>326</v>
      </c>
      <c r="E427" s="9">
        <f>E428</f>
        <v>5692.1</v>
      </c>
    </row>
    <row r="428" spans="1:5" ht="40.5" customHeight="1" outlineLevel="4">
      <c r="A428" s="6" t="s">
        <v>327</v>
      </c>
      <c r="B428" s="7" t="s">
        <v>323</v>
      </c>
      <c r="C428" s="7" t="s">
        <v>325</v>
      </c>
      <c r="D428" s="7" t="s">
        <v>328</v>
      </c>
      <c r="E428" s="9">
        <v>5692.1</v>
      </c>
    </row>
    <row r="429" spans="1:5" ht="31.5" customHeight="1" outlineLevel="4">
      <c r="A429" s="37" t="s">
        <v>329</v>
      </c>
      <c r="B429" s="41" t="s">
        <v>330</v>
      </c>
      <c r="C429" s="8"/>
      <c r="D429" s="8"/>
      <c r="E429" s="9">
        <f>E430+E433</f>
        <v>45.082000000000001</v>
      </c>
    </row>
    <row r="430" spans="1:5" ht="77.25" customHeight="1" outlineLevel="4">
      <c r="A430" s="42" t="s">
        <v>331</v>
      </c>
      <c r="B430" s="41" t="s">
        <v>330</v>
      </c>
      <c r="C430" s="41" t="s">
        <v>332</v>
      </c>
      <c r="D430" s="8"/>
      <c r="E430" s="9">
        <f>E431</f>
        <v>45.082000000000001</v>
      </c>
    </row>
    <row r="431" spans="1:5" ht="42" customHeight="1" outlineLevel="4">
      <c r="A431" s="37" t="s">
        <v>49</v>
      </c>
      <c r="B431" s="41" t="s">
        <v>330</v>
      </c>
      <c r="C431" s="41" t="s">
        <v>332</v>
      </c>
      <c r="D431" s="41" t="s">
        <v>326</v>
      </c>
      <c r="E431" s="9">
        <f>E432</f>
        <v>45.082000000000001</v>
      </c>
    </row>
    <row r="432" spans="1:5" ht="45" customHeight="1" outlineLevel="4">
      <c r="A432" s="6" t="s">
        <v>327</v>
      </c>
      <c r="B432" s="41" t="s">
        <v>330</v>
      </c>
      <c r="C432" s="41" t="s">
        <v>332</v>
      </c>
      <c r="D432" s="41" t="s">
        <v>328</v>
      </c>
      <c r="E432" s="9">
        <v>45.082000000000001</v>
      </c>
    </row>
    <row r="433" spans="1:5" ht="44.25" hidden="1" customHeight="1" outlineLevel="4">
      <c r="A433" s="43" t="s">
        <v>333</v>
      </c>
      <c r="B433" s="41" t="s">
        <v>330</v>
      </c>
      <c r="C433" s="44" t="s">
        <v>334</v>
      </c>
      <c r="D433" s="44"/>
      <c r="E433" s="12">
        <f>E434</f>
        <v>0</v>
      </c>
    </row>
    <row r="434" spans="1:5" ht="40.5" hidden="1" customHeight="1" outlineLevel="4">
      <c r="A434" s="43" t="s">
        <v>49</v>
      </c>
      <c r="B434" s="41" t="s">
        <v>330</v>
      </c>
      <c r="C434" s="44" t="s">
        <v>334</v>
      </c>
      <c r="D434" s="44" t="s">
        <v>326</v>
      </c>
      <c r="E434" s="12">
        <f>E435</f>
        <v>0</v>
      </c>
    </row>
    <row r="435" spans="1:5" ht="40.5" hidden="1" customHeight="1" outlineLevel="4">
      <c r="A435" s="43" t="s">
        <v>50</v>
      </c>
      <c r="B435" s="41" t="s">
        <v>330</v>
      </c>
      <c r="C435" s="44" t="s">
        <v>334</v>
      </c>
      <c r="D435" s="44" t="s">
        <v>335</v>
      </c>
      <c r="E435" s="12"/>
    </row>
    <row r="436" spans="1:5" ht="25.5" customHeight="1" outlineLevel="1" collapsed="1">
      <c r="A436" s="6" t="s">
        <v>336</v>
      </c>
      <c r="B436" s="7" t="s">
        <v>337</v>
      </c>
      <c r="C436" s="8"/>
      <c r="D436" s="8"/>
      <c r="E436" s="9">
        <f>E437+E443+E446+E449+E452+E458+E455+E440</f>
        <v>39398.398399999998</v>
      </c>
    </row>
    <row r="437" spans="1:5" ht="116.25" customHeight="1" outlineLevel="1">
      <c r="A437" s="36" t="s">
        <v>338</v>
      </c>
      <c r="B437" s="18" t="s">
        <v>339</v>
      </c>
      <c r="C437" s="8" t="s">
        <v>340</v>
      </c>
      <c r="D437" s="18"/>
      <c r="E437" s="21">
        <f>E438</f>
        <v>99</v>
      </c>
    </row>
    <row r="438" spans="1:5" ht="25.5" customHeight="1" outlineLevel="1">
      <c r="A438" s="20" t="s">
        <v>341</v>
      </c>
      <c r="B438" s="18" t="s">
        <v>339</v>
      </c>
      <c r="C438" s="8" t="s">
        <v>340</v>
      </c>
      <c r="D438" s="18" t="s">
        <v>342</v>
      </c>
      <c r="E438" s="21">
        <f>E439</f>
        <v>99</v>
      </c>
    </row>
    <row r="439" spans="1:5" ht="41.25" customHeight="1" outlineLevel="1">
      <c r="A439" s="20" t="s">
        <v>343</v>
      </c>
      <c r="B439" s="18" t="s">
        <v>339</v>
      </c>
      <c r="C439" s="8" t="s">
        <v>340</v>
      </c>
      <c r="D439" s="18" t="s">
        <v>344</v>
      </c>
      <c r="E439" s="21">
        <v>99</v>
      </c>
    </row>
    <row r="440" spans="1:5" ht="91.5" customHeight="1" outlineLevel="1">
      <c r="A440" s="36" t="s">
        <v>345</v>
      </c>
      <c r="B440" s="18" t="s">
        <v>339</v>
      </c>
      <c r="C440" s="8" t="s">
        <v>346</v>
      </c>
      <c r="D440" s="18"/>
      <c r="E440" s="21">
        <f>E441</f>
        <v>2186.3159999999998</v>
      </c>
    </row>
    <row r="441" spans="1:5" ht="45.75" customHeight="1" outlineLevel="1">
      <c r="A441" s="20" t="s">
        <v>347</v>
      </c>
      <c r="B441" s="18" t="s">
        <v>339</v>
      </c>
      <c r="C441" s="8" t="s">
        <v>346</v>
      </c>
      <c r="D441" s="18" t="s">
        <v>348</v>
      </c>
      <c r="E441" s="21">
        <f>E442</f>
        <v>2186.3159999999998</v>
      </c>
    </row>
    <row r="442" spans="1:5" ht="26.25" customHeight="1" outlineLevel="1">
      <c r="A442" s="20" t="s">
        <v>349</v>
      </c>
      <c r="B442" s="18" t="s">
        <v>339</v>
      </c>
      <c r="C442" s="8" t="s">
        <v>346</v>
      </c>
      <c r="D442" s="18" t="s">
        <v>350</v>
      </c>
      <c r="E442" s="21">
        <v>2186.3159999999998</v>
      </c>
    </row>
    <row r="443" spans="1:5" ht="155.25" customHeight="1" outlineLevel="2">
      <c r="A443" s="20" t="s">
        <v>351</v>
      </c>
      <c r="B443" s="18" t="s">
        <v>339</v>
      </c>
      <c r="C443" s="8" t="s">
        <v>352</v>
      </c>
      <c r="D443" s="18"/>
      <c r="E443" s="21">
        <f>E444</f>
        <v>329.7</v>
      </c>
    </row>
    <row r="444" spans="1:5" ht="36.75" customHeight="1" outlineLevel="3">
      <c r="A444" s="20" t="s">
        <v>341</v>
      </c>
      <c r="B444" s="18" t="s">
        <v>339</v>
      </c>
      <c r="C444" s="8" t="s">
        <v>352</v>
      </c>
      <c r="D444" s="18" t="s">
        <v>342</v>
      </c>
      <c r="E444" s="21">
        <f>E445</f>
        <v>329.7</v>
      </c>
    </row>
    <row r="445" spans="1:5" ht="42.75" customHeight="1" outlineLevel="4">
      <c r="A445" s="20" t="s">
        <v>343</v>
      </c>
      <c r="B445" s="18" t="s">
        <v>339</v>
      </c>
      <c r="C445" s="8" t="s">
        <v>352</v>
      </c>
      <c r="D445" s="18" t="s">
        <v>344</v>
      </c>
      <c r="E445" s="21">
        <v>329.7</v>
      </c>
    </row>
    <row r="446" spans="1:5" ht="93.75" outlineLevel="2">
      <c r="A446" s="36" t="s">
        <v>353</v>
      </c>
      <c r="B446" s="18" t="s">
        <v>339</v>
      </c>
      <c r="C446" s="8" t="s">
        <v>354</v>
      </c>
      <c r="D446" s="18"/>
      <c r="E446" s="21">
        <f>E447</f>
        <v>7</v>
      </c>
    </row>
    <row r="447" spans="1:5" ht="18.75" outlineLevel="3">
      <c r="A447" s="20" t="s">
        <v>341</v>
      </c>
      <c r="B447" s="18" t="s">
        <v>339</v>
      </c>
      <c r="C447" s="8" t="s">
        <v>354</v>
      </c>
      <c r="D447" s="18" t="s">
        <v>342</v>
      </c>
      <c r="E447" s="21">
        <f>E448</f>
        <v>7</v>
      </c>
    </row>
    <row r="448" spans="1:5" ht="37.5" outlineLevel="4">
      <c r="A448" s="20" t="s">
        <v>343</v>
      </c>
      <c r="B448" s="18" t="s">
        <v>339</v>
      </c>
      <c r="C448" s="8" t="s">
        <v>354</v>
      </c>
      <c r="D448" s="18" t="s">
        <v>344</v>
      </c>
      <c r="E448" s="21">
        <v>7</v>
      </c>
    </row>
    <row r="449" spans="1:5" ht="207.95" customHeight="1" outlineLevel="2">
      <c r="A449" s="20" t="s">
        <v>355</v>
      </c>
      <c r="B449" s="18" t="s">
        <v>339</v>
      </c>
      <c r="C449" s="8" t="s">
        <v>356</v>
      </c>
      <c r="D449" s="18" t="s">
        <v>216</v>
      </c>
      <c r="E449" s="21">
        <f>E450</f>
        <v>30459</v>
      </c>
    </row>
    <row r="450" spans="1:5" ht="24.75" customHeight="1" outlineLevel="3">
      <c r="A450" s="20" t="s">
        <v>341</v>
      </c>
      <c r="B450" s="18" t="s">
        <v>339</v>
      </c>
      <c r="C450" s="8" t="s">
        <v>356</v>
      </c>
      <c r="D450" s="18" t="s">
        <v>342</v>
      </c>
      <c r="E450" s="21">
        <f>E451</f>
        <v>30459</v>
      </c>
    </row>
    <row r="451" spans="1:5" ht="48" customHeight="1" outlineLevel="4">
      <c r="A451" s="6" t="s">
        <v>50</v>
      </c>
      <c r="B451" s="18" t="s">
        <v>339</v>
      </c>
      <c r="C451" s="8" t="s">
        <v>356</v>
      </c>
      <c r="D451" s="18" t="s">
        <v>344</v>
      </c>
      <c r="E451" s="21">
        <v>30459</v>
      </c>
    </row>
    <row r="452" spans="1:5" ht="87" customHeight="1" outlineLevel="4">
      <c r="A452" s="35" t="s">
        <v>357</v>
      </c>
      <c r="B452" s="7" t="s">
        <v>337</v>
      </c>
      <c r="C452" s="7" t="s">
        <v>358</v>
      </c>
      <c r="D452" s="8"/>
      <c r="E452" s="31">
        <f>E453</f>
        <v>4273.19758</v>
      </c>
    </row>
    <row r="453" spans="1:5" ht="51.75" customHeight="1" outlineLevel="4">
      <c r="A453" s="6" t="s">
        <v>145</v>
      </c>
      <c r="B453" s="7" t="s">
        <v>337</v>
      </c>
      <c r="C453" s="7" t="s">
        <v>358</v>
      </c>
      <c r="D453" s="7" t="s">
        <v>159</v>
      </c>
      <c r="E453" s="31">
        <f>E454</f>
        <v>4273.19758</v>
      </c>
    </row>
    <row r="454" spans="1:5" ht="18.75" outlineLevel="4">
      <c r="A454" s="6" t="s">
        <v>146</v>
      </c>
      <c r="B454" s="7" t="s">
        <v>337</v>
      </c>
      <c r="C454" s="7" t="s">
        <v>358</v>
      </c>
      <c r="D454" s="7" t="s">
        <v>160</v>
      </c>
      <c r="E454" s="31">
        <v>4273.19758</v>
      </c>
    </row>
    <row r="455" spans="1:5" ht="93.75" outlineLevel="4">
      <c r="A455" s="6" t="s">
        <v>359</v>
      </c>
      <c r="B455" s="7" t="s">
        <v>337</v>
      </c>
      <c r="C455" s="8" t="s">
        <v>360</v>
      </c>
      <c r="D455" s="8"/>
      <c r="E455" s="31">
        <f>E456</f>
        <v>99.434420000000003</v>
      </c>
    </row>
    <row r="456" spans="1:5" ht="56.25" outlineLevel="4">
      <c r="A456" s="6" t="s">
        <v>145</v>
      </c>
      <c r="B456" s="7" t="s">
        <v>337</v>
      </c>
      <c r="C456" s="8" t="s">
        <v>360</v>
      </c>
      <c r="D456" s="7" t="s">
        <v>159</v>
      </c>
      <c r="E456" s="31">
        <f>E457</f>
        <v>99.434420000000003</v>
      </c>
    </row>
    <row r="457" spans="1:5" ht="18.75" outlineLevel="4">
      <c r="A457" s="6" t="s">
        <v>146</v>
      </c>
      <c r="B457" s="7" t="s">
        <v>337</v>
      </c>
      <c r="C457" s="8" t="s">
        <v>360</v>
      </c>
      <c r="D457" s="7" t="s">
        <v>160</v>
      </c>
      <c r="E457" s="31">
        <v>99.434420000000003</v>
      </c>
    </row>
    <row r="458" spans="1:5" ht="43.5" customHeight="1" outlineLevel="4">
      <c r="A458" s="32" t="s">
        <v>361</v>
      </c>
      <c r="B458" s="8" t="s">
        <v>337</v>
      </c>
      <c r="C458" s="8" t="s">
        <v>362</v>
      </c>
      <c r="D458" s="8"/>
      <c r="E458" s="21">
        <f>E459</f>
        <v>1944.7503999999999</v>
      </c>
    </row>
    <row r="459" spans="1:5" ht="25.5" customHeight="1" outlineLevel="4">
      <c r="A459" s="20" t="s">
        <v>341</v>
      </c>
      <c r="B459" s="8" t="s">
        <v>337</v>
      </c>
      <c r="C459" s="8" t="s">
        <v>362</v>
      </c>
      <c r="D459" s="8" t="s">
        <v>326</v>
      </c>
      <c r="E459" s="21">
        <f>E460</f>
        <v>1944.7503999999999</v>
      </c>
    </row>
    <row r="460" spans="1:5" ht="41.25" customHeight="1" outlineLevel="4">
      <c r="A460" s="20" t="s">
        <v>343</v>
      </c>
      <c r="B460" s="8" t="s">
        <v>337</v>
      </c>
      <c r="C460" s="8" t="s">
        <v>362</v>
      </c>
      <c r="D460" s="8" t="s">
        <v>335</v>
      </c>
      <c r="E460" s="21">
        <v>1944.7503999999999</v>
      </c>
    </row>
    <row r="461" spans="1:5" ht="18.75" outlineLevel="4">
      <c r="A461" s="45" t="s">
        <v>363</v>
      </c>
      <c r="B461" s="41" t="s">
        <v>364</v>
      </c>
      <c r="C461" s="8"/>
      <c r="D461" s="8"/>
      <c r="E461" s="46">
        <f>E462</f>
        <v>20069.346880000001</v>
      </c>
    </row>
    <row r="462" spans="1:5" ht="28.5" customHeight="1" outlineLevel="1">
      <c r="A462" s="6" t="s">
        <v>365</v>
      </c>
      <c r="B462" s="47">
        <v>1101</v>
      </c>
      <c r="C462" s="8"/>
      <c r="D462" s="8"/>
      <c r="E462" s="31">
        <f>E463+E466</f>
        <v>20069.346880000001</v>
      </c>
    </row>
    <row r="463" spans="1:5" ht="51" customHeight="1" outlineLevel="2">
      <c r="A463" s="6" t="s">
        <v>366</v>
      </c>
      <c r="B463" s="47">
        <v>1101</v>
      </c>
      <c r="C463" s="8" t="s">
        <v>367</v>
      </c>
      <c r="D463" s="18"/>
      <c r="E463" s="21">
        <f>E464</f>
        <v>160</v>
      </c>
    </row>
    <row r="464" spans="1:5" ht="49.5" customHeight="1" outlineLevel="3">
      <c r="A464" s="6" t="s">
        <v>28</v>
      </c>
      <c r="B464" s="47">
        <v>1101</v>
      </c>
      <c r="C464" s="8" t="s">
        <v>367</v>
      </c>
      <c r="D464" s="18" t="s">
        <v>84</v>
      </c>
      <c r="E464" s="21">
        <f>E465</f>
        <v>160</v>
      </c>
    </row>
    <row r="465" spans="1:6" ht="60.75" customHeight="1" outlineLevel="4">
      <c r="A465" s="6" t="s">
        <v>30</v>
      </c>
      <c r="B465" s="47">
        <v>1101</v>
      </c>
      <c r="C465" s="8" t="s">
        <v>367</v>
      </c>
      <c r="D465" s="18" t="s">
        <v>86</v>
      </c>
      <c r="E465" s="21">
        <v>160</v>
      </c>
    </row>
    <row r="466" spans="1:6" ht="68.45" customHeight="1" outlineLevel="4">
      <c r="A466" s="36" t="s">
        <v>368</v>
      </c>
      <c r="B466" s="7">
        <v>1101</v>
      </c>
      <c r="C466" s="8" t="s">
        <v>248</v>
      </c>
      <c r="D466" s="18"/>
      <c r="E466" s="21">
        <f>E467</f>
        <v>19909.346880000001</v>
      </c>
    </row>
    <row r="467" spans="1:6" ht="56.25" customHeight="1" outlineLevel="4">
      <c r="A467" s="10" t="s">
        <v>227</v>
      </c>
      <c r="B467" s="47">
        <v>1101</v>
      </c>
      <c r="C467" s="8" t="s">
        <v>248</v>
      </c>
      <c r="D467" s="18" t="s">
        <v>181</v>
      </c>
      <c r="E467" s="21">
        <f>E468</f>
        <v>19909.346880000001</v>
      </c>
    </row>
    <row r="468" spans="1:6" ht="31.5" customHeight="1" outlineLevel="4">
      <c r="A468" s="10" t="s">
        <v>241</v>
      </c>
      <c r="B468" s="47">
        <v>1101</v>
      </c>
      <c r="C468" s="8" t="s">
        <v>248</v>
      </c>
      <c r="D468" s="18" t="s">
        <v>249</v>
      </c>
      <c r="E468" s="21">
        <v>19909.346880000001</v>
      </c>
    </row>
    <row r="469" spans="1:6" ht="29.25" customHeight="1">
      <c r="A469" s="6" t="s">
        <v>369</v>
      </c>
      <c r="B469" s="7" t="s">
        <v>370</v>
      </c>
      <c r="C469" s="8"/>
      <c r="D469" s="8"/>
      <c r="E469" s="31">
        <f>E470</f>
        <v>2301.9</v>
      </c>
    </row>
    <row r="470" spans="1:6" ht="30.75" customHeight="1" outlineLevel="1">
      <c r="A470" s="6" t="s">
        <v>371</v>
      </c>
      <c r="B470" s="7" t="s">
        <v>372</v>
      </c>
      <c r="C470" s="8"/>
      <c r="D470" s="8"/>
      <c r="E470" s="31">
        <f>E471</f>
        <v>2301.9</v>
      </c>
    </row>
    <row r="471" spans="1:6" ht="45.75" customHeight="1" outlineLevel="2">
      <c r="A471" s="6" t="s">
        <v>373</v>
      </c>
      <c r="B471" s="7" t="s">
        <v>372</v>
      </c>
      <c r="C471" s="8" t="s">
        <v>374</v>
      </c>
      <c r="D471" s="18"/>
      <c r="E471" s="21">
        <f>E472</f>
        <v>2301.9</v>
      </c>
    </row>
    <row r="472" spans="1:6" ht="64.5" customHeight="1" outlineLevel="3">
      <c r="A472" s="6" t="s">
        <v>227</v>
      </c>
      <c r="B472" s="7" t="s">
        <v>372</v>
      </c>
      <c r="C472" s="8" t="s">
        <v>374</v>
      </c>
      <c r="D472" s="18" t="s">
        <v>181</v>
      </c>
      <c r="E472" s="21">
        <f>E473</f>
        <v>2301.9</v>
      </c>
    </row>
    <row r="473" spans="1:6" ht="26.25" customHeight="1" outlineLevel="4">
      <c r="A473" s="6" t="s">
        <v>241</v>
      </c>
      <c r="B473" s="7" t="s">
        <v>372</v>
      </c>
      <c r="C473" s="8" t="s">
        <v>374</v>
      </c>
      <c r="D473" s="18" t="s">
        <v>249</v>
      </c>
      <c r="E473" s="21">
        <v>2301.9</v>
      </c>
    </row>
    <row r="474" spans="1:6" ht="44.25" hidden="1" customHeight="1">
      <c r="A474" s="6" t="s">
        <v>375</v>
      </c>
      <c r="B474" s="7" t="s">
        <v>376</v>
      </c>
      <c r="C474" s="8"/>
      <c r="D474" s="8"/>
      <c r="E474" s="9">
        <f>E475</f>
        <v>0</v>
      </c>
    </row>
    <row r="475" spans="1:6" ht="41.25" hidden="1" customHeight="1" outlineLevel="1">
      <c r="A475" s="6" t="s">
        <v>377</v>
      </c>
      <c r="B475" s="7" t="s">
        <v>378</v>
      </c>
      <c r="C475" s="8"/>
      <c r="D475" s="8"/>
      <c r="E475" s="9">
        <f>E476</f>
        <v>0</v>
      </c>
    </row>
    <row r="476" spans="1:6" ht="23.25" hidden="1" customHeight="1" outlineLevel="2">
      <c r="A476" s="6" t="s">
        <v>379</v>
      </c>
      <c r="B476" s="7" t="s">
        <v>378</v>
      </c>
      <c r="C476" s="7" t="s">
        <v>380</v>
      </c>
      <c r="D476" s="8"/>
      <c r="E476" s="9">
        <f>E477</f>
        <v>0</v>
      </c>
    </row>
    <row r="477" spans="1:6" ht="44.25" hidden="1" customHeight="1" outlineLevel="3">
      <c r="A477" s="6" t="s">
        <v>381</v>
      </c>
      <c r="B477" s="7" t="s">
        <v>378</v>
      </c>
      <c r="C477" s="7" t="s">
        <v>380</v>
      </c>
      <c r="D477" s="7" t="s">
        <v>382</v>
      </c>
      <c r="E477" s="9">
        <f>E478</f>
        <v>0</v>
      </c>
    </row>
    <row r="478" spans="1:6" ht="27" hidden="1" customHeight="1" outlineLevel="4">
      <c r="A478" s="6" t="s">
        <v>383</v>
      </c>
      <c r="B478" s="7" t="s">
        <v>378</v>
      </c>
      <c r="C478" s="7" t="s">
        <v>380</v>
      </c>
      <c r="D478" s="7" t="s">
        <v>384</v>
      </c>
      <c r="E478" s="9"/>
    </row>
    <row r="479" spans="1:6" ht="64.5" customHeight="1" outlineLevel="4">
      <c r="A479" s="6" t="s">
        <v>385</v>
      </c>
      <c r="B479" s="7" t="s">
        <v>386</v>
      </c>
      <c r="C479" s="8"/>
      <c r="D479" s="8"/>
      <c r="E479" s="9">
        <f>E480+E484</f>
        <v>55992.473740000001</v>
      </c>
    </row>
    <row r="480" spans="1:6" ht="64.5" customHeight="1">
      <c r="A480" s="6" t="s">
        <v>387</v>
      </c>
      <c r="B480" s="7" t="s">
        <v>388</v>
      </c>
      <c r="C480" s="8"/>
      <c r="D480" s="8"/>
      <c r="E480" s="9">
        <f>E481</f>
        <v>20683.900000000001</v>
      </c>
      <c r="F480" s="48"/>
    </row>
    <row r="481" spans="1:6" ht="41.25" customHeight="1" outlineLevel="1">
      <c r="A481" s="20" t="s">
        <v>389</v>
      </c>
      <c r="B481" s="7" t="s">
        <v>388</v>
      </c>
      <c r="C481" s="8" t="s">
        <v>390</v>
      </c>
      <c r="D481" s="18"/>
      <c r="E481" s="21">
        <f>E482</f>
        <v>20683.900000000001</v>
      </c>
      <c r="F481" s="48"/>
    </row>
    <row r="482" spans="1:6" ht="33" customHeight="1" outlineLevel="2">
      <c r="A482" s="6" t="s">
        <v>126</v>
      </c>
      <c r="B482" s="7" t="s">
        <v>388</v>
      </c>
      <c r="C482" s="8" t="s">
        <v>390</v>
      </c>
      <c r="D482" s="18" t="s">
        <v>127</v>
      </c>
      <c r="E482" s="21">
        <f>E483</f>
        <v>20683.900000000001</v>
      </c>
      <c r="F482" s="48"/>
    </row>
    <row r="483" spans="1:6" ht="23.25" customHeight="1" outlineLevel="3">
      <c r="A483" s="6" t="s">
        <v>391</v>
      </c>
      <c r="B483" s="7">
        <v>1401</v>
      </c>
      <c r="C483" s="8" t="s">
        <v>390</v>
      </c>
      <c r="D483" s="18" t="s">
        <v>392</v>
      </c>
      <c r="E483" s="21">
        <v>20683.900000000001</v>
      </c>
      <c r="F483" s="48"/>
    </row>
    <row r="484" spans="1:6" ht="36.75" customHeight="1" outlineLevel="4">
      <c r="A484" s="6" t="s">
        <v>393</v>
      </c>
      <c r="B484" s="7" t="s">
        <v>394</v>
      </c>
      <c r="C484" s="7"/>
      <c r="D484" s="7"/>
      <c r="E484" s="16">
        <f>E485+E488+E491+E494+E497</f>
        <v>35308.57374</v>
      </c>
      <c r="F484" s="48"/>
    </row>
    <row r="485" spans="1:6" ht="61.5" hidden="1" customHeight="1" outlineLevel="1">
      <c r="A485" s="10" t="s">
        <v>23</v>
      </c>
      <c r="B485" s="7" t="s">
        <v>394</v>
      </c>
      <c r="C485" s="8" t="s">
        <v>395</v>
      </c>
      <c r="D485" s="7"/>
      <c r="E485" s="9">
        <f>E486</f>
        <v>0</v>
      </c>
      <c r="F485" s="48"/>
    </row>
    <row r="486" spans="1:6" ht="35.25" hidden="1" customHeight="1" outlineLevel="2">
      <c r="A486" s="6" t="s">
        <v>126</v>
      </c>
      <c r="B486" s="7" t="s">
        <v>394</v>
      </c>
      <c r="C486" s="8" t="s">
        <v>395</v>
      </c>
      <c r="D486" s="7">
        <v>500</v>
      </c>
      <c r="E486" s="9">
        <f>E487</f>
        <v>0</v>
      </c>
      <c r="F486" s="48"/>
    </row>
    <row r="487" spans="1:6" ht="36.75" hidden="1" customHeight="1" outlineLevel="3">
      <c r="A487" s="6" t="s">
        <v>128</v>
      </c>
      <c r="B487" s="7" t="s">
        <v>394</v>
      </c>
      <c r="C487" s="8" t="s">
        <v>395</v>
      </c>
      <c r="D487" s="7">
        <v>540</v>
      </c>
      <c r="E487" s="9"/>
      <c r="F487" s="48"/>
    </row>
    <row r="488" spans="1:6" ht="47.25" customHeight="1" outlineLevel="4">
      <c r="A488" s="17" t="s">
        <v>396</v>
      </c>
      <c r="B488" s="7" t="s">
        <v>394</v>
      </c>
      <c r="C488" s="8" t="s">
        <v>397</v>
      </c>
      <c r="D488" s="7"/>
      <c r="E488" s="9">
        <f>E489</f>
        <v>18370.5</v>
      </c>
      <c r="F488" s="48"/>
    </row>
    <row r="489" spans="1:6" ht="26.25" customHeight="1" outlineLevel="4">
      <c r="A489" s="6" t="s">
        <v>126</v>
      </c>
      <c r="B489" s="7" t="s">
        <v>394</v>
      </c>
      <c r="C489" s="8" t="s">
        <v>397</v>
      </c>
      <c r="D489" s="7" t="s">
        <v>398</v>
      </c>
      <c r="E489" s="9">
        <f>E490</f>
        <v>18370.5</v>
      </c>
      <c r="F489" s="48"/>
    </row>
    <row r="490" spans="1:6" ht="24" customHeight="1" outlineLevel="4">
      <c r="A490" s="6" t="s">
        <v>128</v>
      </c>
      <c r="B490" s="7" t="s">
        <v>394</v>
      </c>
      <c r="C490" s="8" t="s">
        <v>397</v>
      </c>
      <c r="D490" s="7" t="s">
        <v>399</v>
      </c>
      <c r="E490" s="9">
        <v>18370.5</v>
      </c>
      <c r="F490" s="48"/>
    </row>
    <row r="491" spans="1:6" ht="79.5" customHeight="1" outlineLevel="4">
      <c r="A491" s="6" t="s">
        <v>400</v>
      </c>
      <c r="B491" s="7" t="s">
        <v>394</v>
      </c>
      <c r="C491" s="8" t="s">
        <v>401</v>
      </c>
      <c r="D491" s="18"/>
      <c r="E491" s="21">
        <f>E492</f>
        <v>550</v>
      </c>
      <c r="F491" s="48"/>
    </row>
    <row r="492" spans="1:6" ht="27" customHeight="1" outlineLevel="4">
      <c r="A492" s="6" t="s">
        <v>126</v>
      </c>
      <c r="B492" s="7" t="s">
        <v>394</v>
      </c>
      <c r="C492" s="8" t="s">
        <v>401</v>
      </c>
      <c r="D492" s="18" t="s">
        <v>127</v>
      </c>
      <c r="E492" s="21">
        <f>E493</f>
        <v>550</v>
      </c>
      <c r="F492" s="48"/>
    </row>
    <row r="493" spans="1:6" ht="23.25" customHeight="1">
      <c r="A493" s="6" t="s">
        <v>128</v>
      </c>
      <c r="B493" s="7" t="s">
        <v>394</v>
      </c>
      <c r="C493" s="8" t="s">
        <v>401</v>
      </c>
      <c r="D493" s="18" t="s">
        <v>129</v>
      </c>
      <c r="E493" s="21">
        <v>550</v>
      </c>
      <c r="F493" s="48"/>
    </row>
    <row r="494" spans="1:6" ht="114" customHeight="1">
      <c r="A494" s="17" t="s">
        <v>402</v>
      </c>
      <c r="B494" s="7" t="s">
        <v>394</v>
      </c>
      <c r="C494" s="8" t="s">
        <v>403</v>
      </c>
      <c r="D494" s="18" t="s">
        <v>216</v>
      </c>
      <c r="E494" s="21">
        <f>E495</f>
        <v>16388.07374</v>
      </c>
      <c r="F494" s="48"/>
    </row>
    <row r="495" spans="1:6" ht="38.25" customHeight="1">
      <c r="A495" s="6" t="s">
        <v>126</v>
      </c>
      <c r="B495" s="7" t="s">
        <v>394</v>
      </c>
      <c r="C495" s="8" t="s">
        <v>403</v>
      </c>
      <c r="D495" s="18" t="s">
        <v>127</v>
      </c>
      <c r="E495" s="21">
        <f>E496</f>
        <v>16388.07374</v>
      </c>
      <c r="F495" s="48"/>
    </row>
    <row r="496" spans="1:6" ht="37.5" customHeight="1">
      <c r="A496" s="6" t="s">
        <v>128</v>
      </c>
      <c r="B496" s="7" t="s">
        <v>394</v>
      </c>
      <c r="C496" s="8" t="s">
        <v>403</v>
      </c>
      <c r="D496" s="18" t="s">
        <v>129</v>
      </c>
      <c r="E496" s="21">
        <v>16388.07374</v>
      </c>
      <c r="F496" s="48"/>
    </row>
    <row r="497" spans="1:6" ht="1.5" hidden="1" customHeight="1">
      <c r="A497" s="39" t="s">
        <v>23</v>
      </c>
      <c r="B497" s="7">
        <v>1403</v>
      </c>
      <c r="C497" s="8" t="s">
        <v>395</v>
      </c>
      <c r="D497" s="7"/>
      <c r="E497" s="49">
        <f>E498</f>
        <v>0</v>
      </c>
      <c r="F497" s="48"/>
    </row>
    <row r="498" spans="1:6" ht="33.75" hidden="1" customHeight="1">
      <c r="A498" s="39" t="s">
        <v>126</v>
      </c>
      <c r="B498" s="7">
        <v>1403</v>
      </c>
      <c r="C498" s="8" t="s">
        <v>395</v>
      </c>
      <c r="D498" s="7">
        <v>500</v>
      </c>
      <c r="E498" s="49">
        <f>E499</f>
        <v>0</v>
      </c>
      <c r="F498" s="48"/>
    </row>
    <row r="499" spans="1:6" ht="36.75" hidden="1" customHeight="1">
      <c r="A499" s="39" t="s">
        <v>128</v>
      </c>
      <c r="B499" s="7">
        <v>1403</v>
      </c>
      <c r="C499" s="8" t="s">
        <v>395</v>
      </c>
      <c r="D499" s="7">
        <v>540</v>
      </c>
      <c r="E499" s="49"/>
      <c r="F499" s="48"/>
    </row>
    <row r="500" spans="1:6" ht="25.5" customHeight="1">
      <c r="A500" s="50" t="s">
        <v>404</v>
      </c>
      <c r="B500" s="50"/>
      <c r="C500" s="50"/>
      <c r="D500" s="50"/>
      <c r="E500" s="51">
        <f>E14+E144+E163+E188+E231+E380+E424+E462+E469+E474+E479+E222</f>
        <v>1439563.7546000001</v>
      </c>
    </row>
  </sheetData>
  <mergeCells count="14">
    <mergeCell ref="A6:E6"/>
    <mergeCell ref="B1:E1"/>
    <mergeCell ref="A2:E2"/>
    <mergeCell ref="A3:E3"/>
    <mergeCell ref="A4:E4"/>
    <mergeCell ref="A5:E5"/>
    <mergeCell ref="A8:F8"/>
    <mergeCell ref="A9:E9"/>
    <mergeCell ref="A10:E10"/>
    <mergeCell ref="A11:A12"/>
    <mergeCell ref="B11:B12"/>
    <mergeCell ref="C11:C12"/>
    <mergeCell ref="D11:D12"/>
    <mergeCell ref="E11:E12"/>
  </mergeCells>
  <pageMargins left="0.59055118110236227" right="0.59055118110236227" top="0.39370078740157483" bottom="0.31496062992125984" header="0.51181102362204722" footer="0.39370078740157483"/>
  <pageSetup paperSize="9" scale="76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без учета счетов бюджета</vt:lpstr>
      <vt:lpstr>'без учета счетов бюджета'!_xlnm_Print_Area</vt:lpstr>
      <vt:lpstr>'без учета счетов бюджета'!_xlnm_Print_Area_0</vt:lpstr>
      <vt:lpstr>'без учета счетов бюджета'!_xlnm_Print_Titles</vt:lpstr>
      <vt:lpstr>'без учета счетов бюджета'!_xlnm_Print_Titles_0</vt:lpstr>
      <vt:lpstr>'без учета счетов бюджета'!Excel_BuiltIn_Print_Area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2024-02-15T08:40:35Z</cp:lastPrinted>
  <dcterms:modified xsi:type="dcterms:W3CDTF">2024-02-26T06:22:00Z</dcterms:modified>
</cp:coreProperties>
</file>