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2014" sheetId="3" r:id="rId1"/>
  </sheets>
  <calcPr calcId="124519"/>
</workbook>
</file>

<file path=xl/calcChain.xml><?xml version="1.0" encoding="utf-8"?>
<calcChain xmlns="http://schemas.openxmlformats.org/spreadsheetml/2006/main">
  <c r="M7" i="3"/>
  <c r="H17" l="1"/>
  <c r="J7"/>
  <c r="F17"/>
  <c r="N9"/>
  <c r="N8"/>
  <c r="N7"/>
  <c r="I17"/>
  <c r="J9"/>
  <c r="J8"/>
  <c r="L17"/>
  <c r="B17"/>
  <c r="K16"/>
  <c r="J17" l="1"/>
  <c r="O16"/>
  <c r="P16"/>
  <c r="M17"/>
  <c r="N17" s="1"/>
  <c r="C17"/>
  <c r="P7" l="1"/>
  <c r="O7"/>
  <c r="E7"/>
  <c r="P8"/>
  <c r="O8"/>
  <c r="E8"/>
  <c r="E9"/>
  <c r="O9"/>
  <c r="P10"/>
  <c r="E10"/>
  <c r="O10"/>
  <c r="P11"/>
  <c r="E11"/>
  <c r="O11"/>
  <c r="P12"/>
  <c r="E12"/>
  <c r="O12"/>
  <c r="P13"/>
  <c r="E13"/>
  <c r="O13"/>
  <c r="E14"/>
  <c r="O14"/>
  <c r="E15"/>
  <c r="O15"/>
  <c r="D17"/>
  <c r="P9"/>
  <c r="P15" l="1"/>
  <c r="P14"/>
  <c r="P17"/>
  <c r="E17"/>
  <c r="O17"/>
</calcChain>
</file>

<file path=xl/sharedStrings.xml><?xml version="1.0" encoding="utf-8"?>
<sst xmlns="http://schemas.openxmlformats.org/spreadsheetml/2006/main" count="31" uniqueCount="26">
  <si>
    <t>поселения</t>
  </si>
  <si>
    <t>г/п Звенигово</t>
  </si>
  <si>
    <t>г/п Красногорский</t>
  </si>
  <si>
    <t>г/п Суслонгер</t>
  </si>
  <si>
    <t>с/п Исменцы</t>
  </si>
  <si>
    <t>с/п Кокшамары</t>
  </si>
  <si>
    <t>с/п Кокшайск</t>
  </si>
  <si>
    <t>с/п Красный Яр</t>
  </si>
  <si>
    <t>с/п Кужмара</t>
  </si>
  <si>
    <t>с/п Шелангер</t>
  </si>
  <si>
    <t>Итого:</t>
  </si>
  <si>
    <t>жилфонд</t>
  </si>
  <si>
    <t>площадь придворовых территорий кв.м.</t>
  </si>
  <si>
    <t>протяж-ть дорог тыс.м.кв. Пi</t>
  </si>
  <si>
    <t>финпомощь</t>
  </si>
  <si>
    <t>соб.ср-ва 5%</t>
  </si>
  <si>
    <t>итого</t>
  </si>
  <si>
    <t>итого 5%</t>
  </si>
  <si>
    <t>соб.ср-ва 2%</t>
  </si>
  <si>
    <t>итого финпомощь</t>
  </si>
  <si>
    <t>итого соб-е ср-ва</t>
  </si>
  <si>
    <t>Целевые мероприятия в отношении автомобильных дорог общего пользования местного значения</t>
  </si>
  <si>
    <t>Ci=V/П*Пi</t>
  </si>
  <si>
    <t>Капитальный ремонт и ремонт автомобильных дорог общего пользования населенных пунктов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</si>
  <si>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</si>
  <si>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Методика расчета финансовой помощи,выделенной на капитальный ремонт дорог общего пользования и дворовых территорий на 2014 год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</si>
</sst>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2" fontId="2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3" fillId="0" borderId="1" xfId="0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7"/>
  <sheetViews>
    <sheetView tabSelected="1" topLeftCell="E1" workbookViewId="0">
      <selection activeCell="N8" sqref="N8"/>
    </sheetView>
  </sheetViews>
  <sheetFormatPr defaultColWidth="14.5703125" defaultRowHeight="50.25" customHeight="1"/>
  <cols>
    <col min="1" max="1" width="22.85546875" customWidth="1"/>
    <col min="3" max="3" width="15.5703125" customWidth="1"/>
    <col min="4" max="5" width="12" customWidth="1"/>
    <col min="6" max="6" width="13.28515625" customWidth="1"/>
    <col min="7" max="7" width="17.5703125" customWidth="1"/>
    <col min="8" max="8" width="16" customWidth="1"/>
    <col min="9" max="9" width="12" customWidth="1"/>
    <col min="10" max="10" width="10.7109375" customWidth="1"/>
    <col min="11" max="11" width="10.5703125" customWidth="1"/>
    <col min="12" max="12" width="15.5703125" customWidth="1"/>
    <col min="13" max="13" width="12.7109375" customWidth="1"/>
    <col min="14" max="14" width="9.85546875" customWidth="1"/>
    <col min="15" max="15" width="16.42578125" customWidth="1"/>
  </cols>
  <sheetData>
    <row r="1" spans="1:18" ht="24.75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8" ht="50.25" customHeight="1">
      <c r="B2" s="18" t="s">
        <v>25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9"/>
      <c r="N2" s="19"/>
    </row>
    <row r="3" spans="1:18" ht="21.75" customHeight="1"/>
    <row r="4" spans="1:18" ht="21.75" customHeight="1">
      <c r="C4" t="s">
        <v>22</v>
      </c>
      <c r="D4" s="2"/>
      <c r="E4" s="2"/>
      <c r="F4" s="2"/>
      <c r="G4" s="2"/>
      <c r="H4" s="2"/>
      <c r="I4" s="2"/>
      <c r="J4" s="2"/>
      <c r="K4" s="2"/>
      <c r="L4" s="2"/>
    </row>
    <row r="5" spans="1:18" ht="57" customHeight="1">
      <c r="A5" s="20" t="s">
        <v>0</v>
      </c>
      <c r="B5" s="11" t="s">
        <v>13</v>
      </c>
      <c r="C5" s="13" t="s">
        <v>23</v>
      </c>
      <c r="D5" s="14"/>
      <c r="E5" s="15"/>
      <c r="F5" s="20" t="s">
        <v>11</v>
      </c>
      <c r="G5" s="11" t="s">
        <v>12</v>
      </c>
      <c r="H5" s="13" t="s">
        <v>24</v>
      </c>
      <c r="I5" s="14"/>
      <c r="J5" s="15"/>
      <c r="K5" s="11" t="s">
        <v>17</v>
      </c>
      <c r="L5" s="13" t="s">
        <v>21</v>
      </c>
      <c r="M5" s="16"/>
      <c r="N5" s="17"/>
      <c r="O5" s="11" t="s">
        <v>19</v>
      </c>
      <c r="P5" s="11" t="s">
        <v>20</v>
      </c>
      <c r="Q5" s="1"/>
      <c r="R5" s="1"/>
    </row>
    <row r="6" spans="1:18" ht="50.25" customHeight="1">
      <c r="A6" s="21"/>
      <c r="B6" s="22"/>
      <c r="C6" s="3" t="s">
        <v>14</v>
      </c>
      <c r="D6" s="3" t="s">
        <v>15</v>
      </c>
      <c r="E6" s="3" t="s">
        <v>16</v>
      </c>
      <c r="F6" s="21"/>
      <c r="G6" s="12"/>
      <c r="H6" s="3" t="s">
        <v>14</v>
      </c>
      <c r="I6" s="3" t="s">
        <v>15</v>
      </c>
      <c r="J6" s="3" t="s">
        <v>16</v>
      </c>
      <c r="K6" s="12"/>
      <c r="L6" s="3" t="s">
        <v>14</v>
      </c>
      <c r="M6" s="3" t="s">
        <v>18</v>
      </c>
      <c r="N6" s="3" t="s">
        <v>16</v>
      </c>
      <c r="O6" s="12"/>
      <c r="P6" s="12"/>
      <c r="Q6" s="1"/>
      <c r="R6" s="1"/>
    </row>
    <row r="7" spans="1:18" ht="27.75" customHeight="1">
      <c r="A7" s="4" t="s">
        <v>1</v>
      </c>
      <c r="B7" s="5">
        <v>42.63</v>
      </c>
      <c r="C7" s="7">
        <v>399.85399999999998</v>
      </c>
      <c r="D7" s="7">
        <v>39.94</v>
      </c>
      <c r="E7" s="7">
        <f>C7+D7</f>
        <v>439.79399999999998</v>
      </c>
      <c r="F7" s="7">
        <v>244.00800000000001</v>
      </c>
      <c r="G7" s="7">
        <v>3300</v>
      </c>
      <c r="H7" s="7">
        <v>1315.1120000000001</v>
      </c>
      <c r="I7" s="7">
        <v>116.02200000000001</v>
      </c>
      <c r="J7" s="7">
        <f>H7+I7</f>
        <v>1431.134</v>
      </c>
      <c r="K7" s="7">
        <v>406.4</v>
      </c>
      <c r="L7" s="7">
        <v>98</v>
      </c>
      <c r="M7" s="7">
        <f>L7*0.02</f>
        <v>1.96</v>
      </c>
      <c r="N7" s="9">
        <f>L7+M7</f>
        <v>99.96</v>
      </c>
      <c r="O7" s="9">
        <f>C7+H7+L7</f>
        <v>1812.9660000000001</v>
      </c>
      <c r="P7" s="9">
        <f>D7+I7+M7</f>
        <v>157.922</v>
      </c>
      <c r="Q7" s="1"/>
      <c r="R7" s="1"/>
    </row>
    <row r="8" spans="1:18" ht="31.5" customHeight="1">
      <c r="A8" s="4" t="s">
        <v>2</v>
      </c>
      <c r="B8" s="5">
        <v>34.6</v>
      </c>
      <c r="C8" s="7"/>
      <c r="D8" s="7"/>
      <c r="E8" s="7">
        <f>C8+D8</f>
        <v>0</v>
      </c>
      <c r="F8" s="7">
        <v>106.426</v>
      </c>
      <c r="G8" s="7">
        <v>1800</v>
      </c>
      <c r="H8" s="7">
        <v>1082</v>
      </c>
      <c r="I8" s="7">
        <v>84.8</v>
      </c>
      <c r="J8" s="7">
        <f t="shared" ref="J8:J9" si="0">H8+I8</f>
        <v>1166.8</v>
      </c>
      <c r="K8" s="7">
        <v>288.89999999999998</v>
      </c>
      <c r="L8" s="7">
        <v>150</v>
      </c>
      <c r="M8" s="7">
        <v>3</v>
      </c>
      <c r="N8" s="9">
        <f t="shared" ref="N8:N9" si="1">L8+M8</f>
        <v>153</v>
      </c>
      <c r="O8" s="9">
        <f t="shared" ref="O8:O16" si="2">C8+H8+L8</f>
        <v>1232</v>
      </c>
      <c r="P8" s="9">
        <f t="shared" ref="P8:P16" si="3">D8+I8+M8</f>
        <v>87.8</v>
      </c>
    </row>
    <row r="9" spans="1:18" ht="23.25" customHeight="1">
      <c r="A9" s="4" t="s">
        <v>3</v>
      </c>
      <c r="B9" s="5">
        <v>11.5</v>
      </c>
      <c r="C9" s="7"/>
      <c r="D9" s="7"/>
      <c r="E9" s="7">
        <f t="shared" ref="E9:E15" si="4">C9+D9</f>
        <v>0</v>
      </c>
      <c r="F9" s="7">
        <v>95.543000000000006</v>
      </c>
      <c r="G9" s="7">
        <v>1800</v>
      </c>
      <c r="H9" s="7">
        <v>702</v>
      </c>
      <c r="I9" s="7">
        <v>45.7</v>
      </c>
      <c r="J9" s="7">
        <f t="shared" si="0"/>
        <v>747.7</v>
      </c>
      <c r="K9" s="7">
        <v>152.1</v>
      </c>
      <c r="L9" s="7"/>
      <c r="M9" s="7"/>
      <c r="N9" s="9">
        <f t="shared" si="1"/>
        <v>0</v>
      </c>
      <c r="O9" s="9">
        <f t="shared" si="2"/>
        <v>702</v>
      </c>
      <c r="P9" s="9">
        <f t="shared" si="3"/>
        <v>45.7</v>
      </c>
    </row>
    <row r="10" spans="1:18" ht="27.75" customHeight="1">
      <c r="A10" s="4" t="s">
        <v>4</v>
      </c>
      <c r="B10" s="5">
        <v>7.2</v>
      </c>
      <c r="C10" s="7">
        <v>163</v>
      </c>
      <c r="D10" s="7">
        <v>7.6520000000000001</v>
      </c>
      <c r="E10" s="7">
        <f t="shared" si="4"/>
        <v>170.65199999999999</v>
      </c>
      <c r="F10" s="9"/>
      <c r="G10" s="9"/>
      <c r="H10" s="9"/>
      <c r="I10" s="9"/>
      <c r="J10" s="9"/>
      <c r="K10" s="7"/>
      <c r="L10" s="9"/>
      <c r="M10" s="9"/>
      <c r="N10" s="9"/>
      <c r="O10" s="9">
        <f t="shared" si="2"/>
        <v>163</v>
      </c>
      <c r="P10" s="9">
        <f t="shared" si="3"/>
        <v>7.6520000000000001</v>
      </c>
    </row>
    <row r="11" spans="1:18" ht="24.75" customHeight="1">
      <c r="A11" s="4" t="s">
        <v>5</v>
      </c>
      <c r="B11" s="5">
        <v>8.6</v>
      </c>
      <c r="C11" s="7">
        <v>193.9</v>
      </c>
      <c r="D11" s="7">
        <v>9.5060000000000002</v>
      </c>
      <c r="E11" s="7">
        <f t="shared" si="4"/>
        <v>203.40600000000001</v>
      </c>
      <c r="F11" s="9"/>
      <c r="G11" s="9"/>
      <c r="H11" s="9"/>
      <c r="I11" s="9"/>
      <c r="J11" s="9"/>
      <c r="K11" s="7"/>
      <c r="L11" s="9"/>
      <c r="M11" s="9"/>
      <c r="N11" s="9"/>
      <c r="O11" s="9">
        <f t="shared" si="2"/>
        <v>193.9</v>
      </c>
      <c r="P11" s="9">
        <f t="shared" si="3"/>
        <v>9.5060000000000002</v>
      </c>
    </row>
    <row r="12" spans="1:18" ht="28.5" customHeight="1">
      <c r="A12" s="4" t="s">
        <v>6</v>
      </c>
      <c r="B12" s="5">
        <v>6.85</v>
      </c>
      <c r="C12" s="7">
        <v>144.65554</v>
      </c>
      <c r="D12" s="7">
        <v>11.6</v>
      </c>
      <c r="E12" s="7">
        <f t="shared" si="4"/>
        <v>156.25554</v>
      </c>
      <c r="F12" s="9"/>
      <c r="G12" s="9"/>
      <c r="H12" s="9"/>
      <c r="I12" s="9"/>
      <c r="J12" s="9"/>
      <c r="K12" s="7"/>
      <c r="L12" s="9"/>
      <c r="M12" s="9"/>
      <c r="N12" s="9"/>
      <c r="O12" s="9">
        <f t="shared" si="2"/>
        <v>144.65554</v>
      </c>
      <c r="P12" s="9">
        <f t="shared" si="3"/>
        <v>11.6</v>
      </c>
    </row>
    <row r="13" spans="1:18" ht="25.5" customHeight="1">
      <c r="A13" s="4" t="s">
        <v>7</v>
      </c>
      <c r="B13" s="5">
        <v>2.5</v>
      </c>
      <c r="C13" s="7">
        <v>1.0780000000000001</v>
      </c>
      <c r="D13" s="7"/>
      <c r="E13" s="7">
        <f t="shared" si="4"/>
        <v>1.0780000000000001</v>
      </c>
      <c r="F13" s="9"/>
      <c r="G13" s="9"/>
      <c r="H13" s="9"/>
      <c r="I13" s="9"/>
      <c r="J13" s="9"/>
      <c r="K13" s="7"/>
      <c r="L13" s="9"/>
      <c r="M13" s="9"/>
      <c r="N13" s="9"/>
      <c r="O13" s="9">
        <f t="shared" si="2"/>
        <v>1.0780000000000001</v>
      </c>
      <c r="P13" s="9">
        <f t="shared" si="3"/>
        <v>0</v>
      </c>
    </row>
    <row r="14" spans="1:18" ht="24.75" customHeight="1">
      <c r="A14" s="4" t="s">
        <v>8</v>
      </c>
      <c r="B14" s="5">
        <v>11.2</v>
      </c>
      <c r="C14" s="7">
        <v>253</v>
      </c>
      <c r="D14" s="7">
        <v>16.187999999999999</v>
      </c>
      <c r="E14" s="7">
        <f t="shared" si="4"/>
        <v>269.18799999999999</v>
      </c>
      <c r="F14" s="9"/>
      <c r="G14" s="9"/>
      <c r="H14" s="9"/>
      <c r="I14" s="9"/>
      <c r="J14" s="9"/>
      <c r="K14" s="7"/>
      <c r="L14" s="9"/>
      <c r="M14" s="9"/>
      <c r="N14" s="9"/>
      <c r="O14" s="9">
        <f t="shared" si="2"/>
        <v>253</v>
      </c>
      <c r="P14" s="9">
        <f t="shared" si="3"/>
        <v>16.187999999999999</v>
      </c>
    </row>
    <row r="15" spans="1:18" ht="24" customHeight="1">
      <c r="A15" s="4" t="s">
        <v>9</v>
      </c>
      <c r="B15" s="5">
        <v>1.72</v>
      </c>
      <c r="C15" s="7"/>
      <c r="D15" s="7"/>
      <c r="E15" s="7">
        <f t="shared" si="4"/>
        <v>0</v>
      </c>
      <c r="F15" s="9"/>
      <c r="G15" s="9"/>
      <c r="H15" s="9"/>
      <c r="I15" s="9"/>
      <c r="J15" s="9"/>
      <c r="K15" s="7"/>
      <c r="L15" s="9"/>
      <c r="M15" s="9"/>
      <c r="N15" s="9"/>
      <c r="O15" s="9">
        <f t="shared" si="2"/>
        <v>0</v>
      </c>
      <c r="P15" s="9">
        <f t="shared" si="3"/>
        <v>0</v>
      </c>
    </row>
    <row r="16" spans="1:18" ht="0.75" customHeight="1">
      <c r="A16" s="4"/>
      <c r="B16" s="5"/>
      <c r="C16" s="5"/>
      <c r="D16" s="5"/>
      <c r="E16" s="7"/>
      <c r="F16" s="9"/>
      <c r="G16" s="9"/>
      <c r="H16" s="9"/>
      <c r="I16" s="9"/>
      <c r="J16" s="9"/>
      <c r="K16" s="7">
        <f t="shared" ref="K16" si="5">D16+I16</f>
        <v>0</v>
      </c>
      <c r="L16" s="9"/>
      <c r="M16" s="9"/>
      <c r="N16" s="9"/>
      <c r="O16" s="9">
        <f t="shared" si="2"/>
        <v>0</v>
      </c>
      <c r="P16" s="9">
        <f t="shared" si="3"/>
        <v>0</v>
      </c>
    </row>
    <row r="17" spans="1:16" s="1" customFormat="1" ht="24" customHeight="1">
      <c r="A17" s="4" t="s">
        <v>10</v>
      </c>
      <c r="B17" s="6">
        <f>B7+B8+B9+B10+B11+B12+B13+B14+B15+B16</f>
        <v>126.8</v>
      </c>
      <c r="C17" s="8">
        <f>C7+C8+C9+C10+C11+C12+C13+C14+C15+C16</f>
        <v>1155.4875400000001</v>
      </c>
      <c r="D17" s="8">
        <f>D7+D8+D9+D10+D11+D12+D13+D14+D15+D16</f>
        <v>84.885999999999996</v>
      </c>
      <c r="E17" s="8">
        <f>SUM(E7:E16)</f>
        <v>1240.3735399999998</v>
      </c>
      <c r="F17" s="8">
        <f>F7+F8+F9+F10+F11+F12+F13+F14+F15+F16</f>
        <v>445.97700000000003</v>
      </c>
      <c r="G17" s="8">
        <v>6900</v>
      </c>
      <c r="H17" s="8">
        <f>H7+H8+H9</f>
        <v>3099.1120000000001</v>
      </c>
      <c r="I17" s="8">
        <f>I7+I8+I9</f>
        <v>246.52199999999999</v>
      </c>
      <c r="J17" s="8">
        <f>J7+J8+J9</f>
        <v>3345.634</v>
      </c>
      <c r="K17" s="8">
        <v>1073.2</v>
      </c>
      <c r="L17" s="8">
        <f>L7+L8+L9+L10+L11+L12+L13+L14+L15+L16</f>
        <v>248</v>
      </c>
      <c r="M17" s="8">
        <f>M7+M8+M9</f>
        <v>4.96</v>
      </c>
      <c r="N17" s="10">
        <f>L17+M17</f>
        <v>252.96</v>
      </c>
      <c r="O17" s="10">
        <f>O7+O8+O9+O10+O11+O12+O13+O14+O15+O16</f>
        <v>4502.5995400000002</v>
      </c>
      <c r="P17" s="10">
        <f>P7+P8+P9+P10+P11+P12+P13+P14+P15+P16</f>
        <v>336.36799999999994</v>
      </c>
    </row>
    <row r="18" spans="1:16" ht="31.5" customHeight="1"/>
    <row r="19" spans="1:16" ht="26.25" customHeight="1"/>
    <row r="21" spans="1:16" ht="50.25" customHeight="1">
      <c r="A21" s="1"/>
    </row>
    <row r="27" spans="1:16" ht="50.25" customHeight="1">
      <c r="A27" s="1"/>
    </row>
  </sheetData>
  <mergeCells count="11">
    <mergeCell ref="B2:N2"/>
    <mergeCell ref="A5:A6"/>
    <mergeCell ref="F5:F6"/>
    <mergeCell ref="G5:G6"/>
    <mergeCell ref="O5:O6"/>
    <mergeCell ref="B5:B6"/>
    <mergeCell ref="P5:P6"/>
    <mergeCell ref="C5:E5"/>
    <mergeCell ref="H5:J5"/>
    <mergeCell ref="K5:K6"/>
    <mergeCell ref="L5:N5"/>
  </mergeCells>
  <pageMargins left="0.31496062992125984" right="0.31496062992125984" top="0.74803149606299213" bottom="0.74803149606299213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</vt:lpstr>
    </vt:vector>
  </TitlesOfParts>
  <Company>ФО_Звенигово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Калининская</cp:lastModifiedBy>
  <cp:lastPrinted>2014-11-25T05:07:58Z</cp:lastPrinted>
  <dcterms:created xsi:type="dcterms:W3CDTF">2013-11-06T11:25:11Z</dcterms:created>
  <dcterms:modified xsi:type="dcterms:W3CDTF">2014-12-30T05:53:27Z</dcterms:modified>
</cp:coreProperties>
</file>