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120" yWindow="135" windowWidth="10005" windowHeight="10005"/>
  </bookViews>
  <sheets>
    <sheet name="без учета счетов бюджета" sheetId="1" r:id="rId1"/>
  </sheets>
  <definedNames>
    <definedName name="_xlnm.Print_Titles" localSheetId="0">'без учета счетов бюджета'!$13:$14</definedName>
  </definedNames>
  <calcPr calcId="124519"/>
</workbook>
</file>

<file path=xl/calcChain.xml><?xml version="1.0" encoding="utf-8"?>
<calcChain xmlns="http://schemas.openxmlformats.org/spreadsheetml/2006/main">
  <c r="E177" i="1"/>
  <c r="D177"/>
  <c r="D197"/>
  <c r="E197"/>
  <c r="E210"/>
  <c r="E208"/>
  <c r="E206"/>
  <c r="E202"/>
  <c r="E199"/>
  <c r="E194"/>
  <c r="E190"/>
  <c r="E188"/>
  <c r="E184"/>
  <c r="E182"/>
  <c r="E180"/>
  <c r="E178"/>
  <c r="E175"/>
  <c r="E174" s="1"/>
  <c r="E173" s="1"/>
  <c r="E171"/>
  <c r="E170"/>
  <c r="E169" s="1"/>
  <c r="E167"/>
  <c r="E165"/>
  <c r="E163"/>
  <c r="E161"/>
  <c r="E160"/>
  <c r="E158"/>
  <c r="E156"/>
  <c r="E154"/>
  <c r="E153"/>
  <c r="E151"/>
  <c r="E150"/>
  <c r="E149" s="1"/>
  <c r="E147"/>
  <c r="E145"/>
  <c r="E144"/>
  <c r="E142"/>
  <c r="E139" s="1"/>
  <c r="E140"/>
  <c r="E134"/>
  <c r="E133" s="1"/>
  <c r="E131"/>
  <c r="E130"/>
  <c r="E128"/>
  <c r="E126"/>
  <c r="E124"/>
  <c r="E122"/>
  <c r="E120"/>
  <c r="E118"/>
  <c r="E117"/>
  <c r="E114"/>
  <c r="E113" s="1"/>
  <c r="E109"/>
  <c r="E105"/>
  <c r="E104"/>
  <c r="E102"/>
  <c r="E100"/>
  <c r="E99"/>
  <c r="E97"/>
  <c r="E96"/>
  <c r="E94"/>
  <c r="E92"/>
  <c r="E91"/>
  <c r="E89"/>
  <c r="E87"/>
  <c r="E86"/>
  <c r="E82"/>
  <c r="E80"/>
  <c r="E79"/>
  <c r="E77"/>
  <c r="E74"/>
  <c r="E72"/>
  <c r="E70"/>
  <c r="E68"/>
  <c r="E66"/>
  <c r="E63"/>
  <c r="E62"/>
  <c r="E59"/>
  <c r="E56"/>
  <c r="E51"/>
  <c r="E49"/>
  <c r="E47"/>
  <c r="E46"/>
  <c r="E44"/>
  <c r="E42"/>
  <c r="E41"/>
  <c r="E39"/>
  <c r="E37"/>
  <c r="E36"/>
  <c r="E34"/>
  <c r="E32"/>
  <c r="D62"/>
  <c r="D63"/>
  <c r="D120"/>
  <c r="E30"/>
  <c r="E28"/>
  <c r="E26"/>
  <c r="E24"/>
  <c r="E21"/>
  <c r="E19"/>
  <c r="E17"/>
  <c r="D46"/>
  <c r="D51"/>
  <c r="D202"/>
  <c r="D194"/>
  <c r="D94"/>
  <c r="D82"/>
  <c r="D30"/>
  <c r="E138" l="1"/>
  <c r="E116"/>
  <c r="E85"/>
  <c r="E65"/>
  <c r="E23"/>
  <c r="E16"/>
  <c r="D210"/>
  <c r="D208"/>
  <c r="D206"/>
  <c r="D199"/>
  <c r="D190"/>
  <c r="D188"/>
  <c r="D182"/>
  <c r="D180"/>
  <c r="D178"/>
  <c r="D175"/>
  <c r="D174" s="1"/>
  <c r="D173" s="1"/>
  <c r="D171"/>
  <c r="D170" s="1"/>
  <c r="D169" s="1"/>
  <c r="D167"/>
  <c r="D165"/>
  <c r="D163"/>
  <c r="D161"/>
  <c r="D158"/>
  <c r="D156"/>
  <c r="D154"/>
  <c r="D151"/>
  <c r="D150" s="1"/>
  <c r="D147"/>
  <c r="D145"/>
  <c r="D142"/>
  <c r="D140"/>
  <c r="D134"/>
  <c r="D133" s="1"/>
  <c r="D131"/>
  <c r="D130" s="1"/>
  <c r="D128"/>
  <c r="D126"/>
  <c r="D124"/>
  <c r="D117" s="1"/>
  <c r="D122"/>
  <c r="D118"/>
  <c r="D114"/>
  <c r="D113" s="1"/>
  <c r="D109"/>
  <c r="D102"/>
  <c r="D100"/>
  <c r="D99" s="1"/>
  <c r="D97"/>
  <c r="D96" s="1"/>
  <c r="D92"/>
  <c r="D91" s="1"/>
  <c r="D89"/>
  <c r="D87"/>
  <c r="D86" s="1"/>
  <c r="D80"/>
  <c r="D77"/>
  <c r="D74"/>
  <c r="D72"/>
  <c r="D70"/>
  <c r="D68"/>
  <c r="D66"/>
  <c r="D59"/>
  <c r="D57"/>
  <c r="D54"/>
  <c r="D53" s="1"/>
  <c r="D49"/>
  <c r="D47"/>
  <c r="D44"/>
  <c r="D42"/>
  <c r="D41" s="1"/>
  <c r="D39"/>
  <c r="D37"/>
  <c r="D34"/>
  <c r="D32"/>
  <c r="D28"/>
  <c r="D26"/>
  <c r="D24"/>
  <c r="D21"/>
  <c r="D19"/>
  <c r="D17"/>
  <c r="D16" s="1"/>
  <c r="E15" l="1"/>
  <c r="E212" s="1"/>
  <c r="D23"/>
  <c r="D56"/>
  <c r="D65"/>
  <c r="D139"/>
  <c r="D144"/>
  <c r="D160"/>
  <c r="D153"/>
  <c r="D116"/>
  <c r="D184"/>
  <c r="D36"/>
  <c r="D79"/>
  <c r="D105"/>
  <c r="D104" s="1"/>
  <c r="D85" s="1"/>
  <c r="D15" l="1"/>
  <c r="D149"/>
  <c r="D138"/>
  <c r="D212" l="1"/>
</calcChain>
</file>

<file path=xl/sharedStrings.xml><?xml version="1.0" encoding="utf-8"?>
<sst xmlns="http://schemas.openxmlformats.org/spreadsheetml/2006/main" count="608" uniqueCount="237">
  <si>
    <t>Наименование показателя</t>
  </si>
  <si>
    <t>Ц.ст.</t>
  </si>
  <si>
    <t>Расх.</t>
  </si>
  <si>
    <t>000</t>
  </si>
  <si>
    <t>0100000</t>
  </si>
  <si>
    <t>0110000</t>
  </si>
  <si>
    <t>0112630</t>
  </si>
  <si>
    <t>600</t>
  </si>
  <si>
    <t>400</t>
  </si>
  <si>
    <t>800</t>
  </si>
  <si>
    <t>0117010</t>
  </si>
  <si>
    <t>300</t>
  </si>
  <si>
    <t>0117086</t>
  </si>
  <si>
    <t>0120000</t>
  </si>
  <si>
    <t>0122631</t>
  </si>
  <si>
    <t>0124938</t>
  </si>
  <si>
    <t>0127009</t>
  </si>
  <si>
    <t>0127010</t>
  </si>
  <si>
    <t>0127011</t>
  </si>
  <si>
    <t>0127019</t>
  </si>
  <si>
    <t>0130000</t>
  </si>
  <si>
    <t>0132632</t>
  </si>
  <si>
    <t>0137010</t>
  </si>
  <si>
    <t>0140000</t>
  </si>
  <si>
    <t>0147023</t>
  </si>
  <si>
    <t>0147024</t>
  </si>
  <si>
    <t>100</t>
  </si>
  <si>
    <t>0150000</t>
  </si>
  <si>
    <t>0152612</t>
  </si>
  <si>
    <t>200</t>
  </si>
  <si>
    <t>0152626</t>
  </si>
  <si>
    <t>0160000</t>
  </si>
  <si>
    <t>0162706</t>
  </si>
  <si>
    <t>0170000</t>
  </si>
  <si>
    <t>0172707</t>
  </si>
  <si>
    <t>0177014</t>
  </si>
  <si>
    <t>0190000</t>
  </si>
  <si>
    <t>0191001</t>
  </si>
  <si>
    <t>0195260</t>
  </si>
  <si>
    <t>0197012</t>
  </si>
  <si>
    <t>0197013</t>
  </si>
  <si>
    <t>0197017</t>
  </si>
  <si>
    <t>0197400</t>
  </si>
  <si>
    <t>01Б0000</t>
  </si>
  <si>
    <t>01Б2602</t>
  </si>
  <si>
    <t>01Б2633</t>
  </si>
  <si>
    <t>0200000</t>
  </si>
  <si>
    <t>0210000</t>
  </si>
  <si>
    <t>0212621</t>
  </si>
  <si>
    <t>0212625</t>
  </si>
  <si>
    <t>500</t>
  </si>
  <si>
    <t>0220000</t>
  </si>
  <si>
    <t>0222623</t>
  </si>
  <si>
    <t>0230000</t>
  </si>
  <si>
    <t>0232622</t>
  </si>
  <si>
    <t>0250000</t>
  </si>
  <si>
    <t>0252620</t>
  </si>
  <si>
    <t>0257010</t>
  </si>
  <si>
    <t>0280000</t>
  </si>
  <si>
    <t>0282602</t>
  </si>
  <si>
    <t>0282633</t>
  </si>
  <si>
    <t>0290000</t>
  </si>
  <si>
    <t>0292614</t>
  </si>
  <si>
    <t>0300000</t>
  </si>
  <si>
    <t>0310000</t>
  </si>
  <si>
    <t>0312605</t>
  </si>
  <si>
    <t>0315118</t>
  </si>
  <si>
    <t>0317010</t>
  </si>
  <si>
    <t>0317300</t>
  </si>
  <si>
    <t>0317310</t>
  </si>
  <si>
    <t>0320000</t>
  </si>
  <si>
    <t>0322616</t>
  </si>
  <si>
    <t>700</t>
  </si>
  <si>
    <t>0330000</t>
  </si>
  <si>
    <t>0332602</t>
  </si>
  <si>
    <t>0400000</t>
  </si>
  <si>
    <t>0420000</t>
  </si>
  <si>
    <t>0422720</t>
  </si>
  <si>
    <t>0427025</t>
  </si>
  <si>
    <t>0450000</t>
  </si>
  <si>
    <t>0459502</t>
  </si>
  <si>
    <t>0459602</t>
  </si>
  <si>
    <t>0500000</t>
  </si>
  <si>
    <t>0520000</t>
  </si>
  <si>
    <t>0522725</t>
  </si>
  <si>
    <t>0530000</t>
  </si>
  <si>
    <t>0532726</t>
  </si>
  <si>
    <t>0532728</t>
  </si>
  <si>
    <t>0537155</t>
  </si>
  <si>
    <t>0540000</t>
  </si>
  <si>
    <t>0542606</t>
  </si>
  <si>
    <t>0542608</t>
  </si>
  <si>
    <t>0542610</t>
  </si>
  <si>
    <t>0542611</t>
  </si>
  <si>
    <t>0600000</t>
  </si>
  <si>
    <t>0610000</t>
  </si>
  <si>
    <t>0612729</t>
  </si>
  <si>
    <t>0700000</t>
  </si>
  <si>
    <t>0730000</t>
  </si>
  <si>
    <t>0732734</t>
  </si>
  <si>
    <t>9990000</t>
  </si>
  <si>
    <t>9991025</t>
  </si>
  <si>
    <t>9991201</t>
  </si>
  <si>
    <t>9992601</t>
  </si>
  <si>
    <t>9992602</t>
  </si>
  <si>
    <t>9992603</t>
  </si>
  <si>
    <t>9992609</t>
  </si>
  <si>
    <t>9992611</t>
  </si>
  <si>
    <t>9992636</t>
  </si>
  <si>
    <t>9995930</t>
  </si>
  <si>
    <t>9997006</t>
  </si>
  <si>
    <t>9997018</t>
  </si>
  <si>
    <t>9997026</t>
  </si>
  <si>
    <t>ВСЕГО РАСХОДОВ:</t>
  </si>
  <si>
    <t>Муниципальная программа "Развитие образования на 2014-2018 годы"</t>
  </si>
  <si>
    <t>Подпрограмма "Развитие дошкольного образования на 2014-2018 годы"</t>
  </si>
  <si>
    <t>Расходы на обеспечение деятельности дошкольных учреждений</t>
  </si>
  <si>
    <t>Предоставление субсидий бюджетным, автономным учреждениям и иным некоммерческим организациям</t>
  </si>
  <si>
    <t>Капитальные вложения в объекты недвижимого имущества государственной (муниципальной) собственности</t>
  </si>
  <si>
    <t>Развитие и укрепление материально-технической базы образовательных организаций Республики Марий Эл</t>
  </si>
  <si>
    <t>Иные бюджетные ассигнования</t>
  </si>
  <si>
    <t>Субвенции на осуществление государственных полномочий по предоставлению мер социальной поддержки по оплате жилищно-коммунальных услуг некоторым категориям граждан</t>
  </si>
  <si>
    <t>Социальное обеспечение и иные выплаты населению</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</si>
  <si>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</si>
  <si>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Подпрограмма "Развитие общего образования на 2014-2018 годы"</t>
  </si>
  <si>
    <t>Расходы на обеспечение деятельности общеобразовательных учреждений</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</si>
  <si>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</si>
  <si>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t>
  </si>
  <si>
    <t>Субвенции на осуществление государственных полномочий по обучению детей-инвалидов на дому и выплате компенсации затрат родителей на эти цели</t>
  </si>
  <si>
    <t>Подпрограмма "Развитие дополнительного образования на 2014-2018 годы"</t>
  </si>
  <si>
    <t>Расходы на обеспечение деятельности учреждений по внешкольной работе с детьми</t>
  </si>
  <si>
    <t>Подпрограмма "Организация отдыха, оздоровления и занятости детей и подростков"</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</si>
  <si>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предоставление субсидий на организацию отдыха и оздоровление детей, обучающихся в муниципальных общеобразовательных организациях</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</si>
  <si>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</si>
  <si>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</si>
  <si>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Подпрограмма "Развитие физической культуры и спорта"</t>
  </si>
  <si>
    <t>Мероприятия в области спорта и физической культуры</t>
  </si>
  <si>
    <t>Закупка товаров, работ и услуг для государственных (муниципальных) нужд</t>
  </si>
  <si>
    <t>Расходы на обеспечение деятельности спортивных учреждений</t>
  </si>
  <si>
    <t>Подпрограмма "Патриотическое воспитание населения Звениговского муниципального района на 2014-2018 годы"</t>
  </si>
  <si>
    <t>Мероприятия по патриотическому воспитанию населения</t>
  </si>
  <si>
    <t>Подпрограмма " Профилактика безнадзорности и правонарушений несовершеннолетних на 2014-2018 годы"</t>
  </si>
  <si>
    <t>Профилактика безнадзорности и правонарушений несовершеннолетних в Звениговском районе</t>
  </si>
  <si>
    <t>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 образовании</t>
  </si>
  <si>
    <t>Подпрограмма "Опека и попечительство"</t>
  </si>
  <si>
    <t>Субвенции на осуществление государственных полномочий по предоставлению мер социальной поддержки по оплате жилищно-коммунальных услуг детям-сиротам, детям, оставшимся без попечения родителей, и лицам из числа детей-сирот, кроме обучающихся в республиканских государственных образовательных организациях</t>
  </si>
  <si>
    <t>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</si>
  <si>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Обеспечение реализации муниципальной программы "Развитие образования на 2014-2018 годы"</t>
  </si>
  <si>
    <t>Центральный аппарат</t>
  </si>
  <si>
    <t>Расходы на обеспечение деятельности централизованных бухгалтерий, структурных подразделений и отделов, не входящих в центральный аппарат</t>
  </si>
  <si>
    <t>Подпрограмма "Культурно-досуговая деятельность и народное творчество - средство организации досуга населения"</t>
  </si>
  <si>
    <t>Расходы на обеспечение деятельности культурно-досуговых учреждений</t>
  </si>
  <si>
    <t>Расходы на обеспечение деятельности иных учреждений культуры</t>
  </si>
  <si>
    <t>Межбюджетные трансферты</t>
  </si>
  <si>
    <t>Расходы на обеспечение деятельности библиотек</t>
  </si>
  <si>
    <t>Подпрограмма "Музейное дело в сохранении культурного наследия в Звениговском районе"</t>
  </si>
  <si>
    <t>Расходы на обеспечение деятельности музеев</t>
  </si>
  <si>
    <t>Подпрограмма "Сохранение и развитие художественного образования в детских школах искусств Звениговского района"</t>
  </si>
  <si>
    <t>"Обеспечение реализации муниципальной программы "Развитие культуры, искусства и туризма Звениговского муниципального района на 2014-2018 годы"</t>
  </si>
  <si>
    <t>Подпрограмма "Развитие средств массовой информации в муниципальном образовании "Звениговский муниципальный район" на 2014-2018 годы"</t>
  </si>
  <si>
    <t>Расходы на обеспечение деятельности средств массовой информации</t>
  </si>
  <si>
    <t>Программа "Управление муниципальными финансами и муниципальным долгом муниципального образования "Звениговский муниципальный район" на 2014-2018 годы"</t>
  </si>
  <si>
    <t>Подпрограмма "Управление муниципальными финансами муниципального образования "Звениговский муниципальный район"</t>
  </si>
  <si>
    <t>Резервные фонды местных администраций</t>
  </si>
  <si>
    <t>Дотация на выравнивание бюджетной обеспеченности поселений</t>
  </si>
  <si>
    <t>Поддержка мер по обеспечению сбалансированности бюджетов поселений</t>
  </si>
  <si>
    <t>Подпрограмма "Управление муниципальным долгом муниципального образования "Звениговский муниципальный район"</t>
  </si>
  <si>
    <t>Процентные платежи по муниципальному долгу</t>
  </si>
  <si>
    <t>Обслуживание государственного (муниципального) долга</t>
  </si>
  <si>
    <t>Обеспечение реализации муниципальной программы "Управление муниципальными финансами и муниципальным долгом муниципального образования "Звениговский муниципальный район" на 2014-2018 годы"</t>
  </si>
  <si>
    <t>Программа "Обеспечение безопасности жизнедеятельности населения Звениговского муниципального района на 2014-2018 годы"</t>
  </si>
  <si>
    <t>Подпрограмма "Повышение безопасности дорожного движения в муниципальном образовании "Звениговский муниципальный район" на 2014-2018 годы"</t>
  </si>
  <si>
    <t>Мероприятия в отношении автомобильных дорог общего пользования местного значения за счет средств районного бюджета</t>
  </si>
  <si>
    <t>Подпрограмма "Переселение граждан из ветхого и аварийного жилищного фонда в муниципальном образовании "Звениговский муниципальный район" на 2014-2015 годы</t>
  </si>
  <si>
    <t>Обеспечение мероприятий по переселению граждан из аварийного жилищного фонда</t>
  </si>
  <si>
    <t>Программа "Развитие экономики на территории Звениговского муниципального района на 2014-2018 годы"</t>
  </si>
  <si>
    <t>Подпрограмма "Развитие малого и среднего предпринимательства в муниципальном образовании "Звениговский муниципальный район"</t>
  </si>
  <si>
    <t>Мероприятия по развитию малого и среднего предпринимательства</t>
  </si>
  <si>
    <t>Подпрограмма "Устойчивое развитие сельских территорий на 2014-2018 годы"</t>
  </si>
  <si>
    <t>Вввод в действие новых газопроводов</t>
  </si>
  <si>
    <t>Улучшение жилищных условий граждан, проживающих в сельской местности, в том числе молодых семей и специалистов</t>
  </si>
  <si>
    <t>Компенсация гражданам, ведущим личное подсобное хозяйство, части затрат на уплату процентов по краткосрочным и инвестиционным кредитам (займам), полученным в российских кредитных организациях и в сельскохозяйственных кредитных потребительских кооперативах</t>
  </si>
  <si>
    <t>Оценка недвижимости,признание прав и регулирование отношений по муниципальной собственности</t>
  </si>
  <si>
    <t>Расходы по содержанию имущества казны</t>
  </si>
  <si>
    <t>Мероприятия по землеустройству и землепользованию</t>
  </si>
  <si>
    <t>Выполнение других обязательств органов местного самоуправления</t>
  </si>
  <si>
    <t>Программа "Развитие муниципальной службы и информационно-телекоммуникационных технологий в Звениговском муниципальном районе на 2014-2018 годы"</t>
  </si>
  <si>
    <t>Подпрограмма "Профессиональное развитие муниципальных служащих Звениговского муниципального района на 2014-2018 годы"</t>
  </si>
  <si>
    <t>Реализация мероприятий по развитию муниципальной службы в Звениговском районе</t>
  </si>
  <si>
    <t>Программа "Национальная безопасность по Звениговскому муниципальному району на 2014-2018 годы"</t>
  </si>
  <si>
    <t>Подпрограмма "Профилактика наркомании в муниципальном образовании "Звениговский муниципальный район" на 2013-2017 годы"</t>
  </si>
  <si>
    <t>Мероприятия по профилактике наркомании в Звениговском районе</t>
  </si>
  <si>
    <t>Непрограммные расходы</t>
  </si>
  <si>
    <t>Социальные выплаты на возмещение части процентной ставки по кредитам, привлекаемым гражданами на газификацию индивидуального жилья</t>
  </si>
  <si>
    <t>Пенсия за выслугу лет лицам, замещавшим должности муниципальной службы</t>
  </si>
  <si>
    <t>Глава муниципального образования</t>
  </si>
  <si>
    <t>Глава местной администрации (исполнительно-распорядительного органа муниципального образования)</t>
  </si>
  <si>
    <t>Расходы на содержание архива</t>
  </si>
  <si>
    <t>Расходы на содержание единой диспетчерской службы</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</si>
  <si>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</si>
  <si>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Субвенции на реализацию государственных полномочий по постановке на учет и учету граждан, выезжающих (выехавших) из  районнов Крайнего Севера, имеющих право на получение социальных выплат на приобретение или строительство жилых помещений</t>
  </si>
  <si>
    <t>Субвенции на исполнение государственных полномочий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</si>
  <si>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Субвенции на осуществление отдельных государственных полномочий по созданию административных комиссий</t>
  </si>
  <si>
    <t>Программа "Развитие культуры, искусства и туризма Звениговского муниципального района на 2014-2018 годы"</t>
  </si>
  <si>
    <t>тыс. рублей</t>
  </si>
  <si>
    <t>к Решению Собрания депутатов</t>
  </si>
  <si>
    <t>"О бюджете муниципального образования</t>
  </si>
  <si>
    <t>Р А С П Р Е Д Е Л Е Н И Е</t>
  </si>
  <si>
    <t>бюджетных ассигнований из бюджета по целевым статьям</t>
  </si>
  <si>
    <t>(муниципальным программам и непрограмным направлениям деятельности),</t>
  </si>
  <si>
    <t>"Звениговский муниципальный район" на 2015 год</t>
  </si>
  <si>
    <t>и на плановый период 2016-2017годов"</t>
  </si>
  <si>
    <t>0225144</t>
  </si>
  <si>
    <t>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Санкт-Петербурга</t>
  </si>
  <si>
    <t>группам видам расходов классификации расходов на плановый период 2016 и 2017 годов</t>
  </si>
  <si>
    <t>2016 год</t>
  </si>
  <si>
    <t>2017 год</t>
  </si>
  <si>
    <t>0154925</t>
  </si>
  <si>
    <t>Инвестиции в развитие физической культуры и спорта в Республике марий Эл</t>
  </si>
  <si>
    <t>0312615</t>
  </si>
  <si>
    <t>0180000</t>
  </si>
  <si>
    <t>0182708</t>
  </si>
  <si>
    <t>Подпрограмма "Жилье для молодой семьи на 2014-2018 годы"</t>
  </si>
  <si>
    <t>Жилье для молодой семьи за счет средств районного бюджета</t>
  </si>
  <si>
    <t>Условно утвержденные расходы</t>
  </si>
  <si>
    <t>Приложение №12</t>
  </si>
  <si>
    <t>Субвенции на осуществление государственных полномочий по предоставлению детям-сиротам и детям, оставшимся без попечения родителей, лицам из  числа детей-сирот и детей, оставшихся без попечения родителей, оплачиваемого проезда к месту лечения и обратно, а также детям-сиротам и детям, оставшимся без попечения родителей, лицам из  числа детей-сирот и детей, оставшихся без попечения родителей, обучающимся за счет средств местных бюджетов, бесплатного проезда один раз в год  к месту жительства и обратно к месту учебы</t>
  </si>
  <si>
    <t>Подпрограмма "Библиотека время: новые реалии на 2014 -2018 годы"</t>
  </si>
  <si>
    <t xml:space="preserve">Осуществление целевых мероприятий в отношений автомобильных дорог общего пользования местного значения </t>
  </si>
  <si>
    <t>Подпрограмма "Развитие земельных и имущественных отношений на 2014-2018 годы"</t>
  </si>
  <si>
    <t>Осуществление первичного воинского учета на территориях, где отсутствуют военные комиссариаты</t>
  </si>
  <si>
    <t xml:space="preserve">Субвенции на осуществление государственных полномочий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 лиц из числа детей-сирот и детей, оставшихся без попечения родителей </t>
  </si>
  <si>
    <t>Выплата единовременного пособия при всех формах устройства детей, лишенных родительского попечения, в семью</t>
  </si>
  <si>
    <t>Субвенции на осуществление государственных полномочий по финансированию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выплату денежных средств на содержание каждого ребенка, переданного под опеку (попечительство), на выплату денежных средств на содержание граждан, обучающихся в общеобразовательных организациях, на выплату денежных средств по обеспечению детей, переданных под опеку (попечительство), при выпуске из муниципальных общеобразовательных организаций одеждой, обувью, мягким инвентарем и оборудованием</t>
  </si>
  <si>
    <t>9992618</t>
  </si>
  <si>
    <t>Субсидии на возмещение затрат юридическим лицам и индивидуальным предпринимателям на транспортное обеспечение бесплатной перевозки между поселениями обучающихся в образовательных организациях</t>
  </si>
  <si>
    <t xml:space="preserve"> от "10" декабря 2014 года № 24</t>
  </si>
</sst>
</file>

<file path=xl/styles.xml><?xml version="1.0" encoding="utf-8"?>
<styleSheet xmlns="http://schemas.openxmlformats.org/spreadsheetml/2006/main">
  <numFmts count="1">
    <numFmt numFmtId="164" formatCode="0.0"/>
  </numFmts>
  <fonts count="23">
    <font>
      <sz val="10"/>
      <name val="Arial"/>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harset val="204"/>
    </font>
    <font>
      <sz val="10"/>
      <color rgb="FF000000"/>
      <name val="Arial Cyr"/>
      <charset val="204"/>
    </font>
    <font>
      <sz val="14"/>
      <color rgb="FF000000"/>
      <name val="Times New Roman"/>
      <family val="1"/>
      <charset val="204"/>
    </font>
    <font>
      <sz val="14"/>
      <name val="Times New Roman"/>
      <family val="1"/>
      <charset val="204"/>
    </font>
    <font>
      <sz val="14"/>
      <color theme="1"/>
      <name val="Times New Roman"/>
      <family val="1"/>
      <charset val="204"/>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theme="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33"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2">
    <xf numFmtId="0" fontId="18" fillId="33" borderId="0" xfId="0" applyFont="1" applyFill="1"/>
    <xf numFmtId="0" fontId="20" fillId="33" borderId="0" xfId="0" applyFont="1" applyFill="1"/>
    <xf numFmtId="0" fontId="20" fillId="33" borderId="0" xfId="0" applyFont="1" applyFill="1" applyAlignment="1">
      <alignment wrapText="1"/>
    </xf>
    <xf numFmtId="164" fontId="20" fillId="33" borderId="0" xfId="0" applyNumberFormat="1" applyFont="1" applyFill="1"/>
    <xf numFmtId="0" fontId="20" fillId="33" borderId="0" xfId="0" applyFont="1" applyFill="1" applyBorder="1" applyAlignment="1">
      <alignment vertical="center" wrapText="1"/>
    </xf>
    <xf numFmtId="0" fontId="22" fillId="33" borderId="0" xfId="0" applyFont="1" applyBorder="1" applyAlignment="1">
      <alignment vertical="center"/>
    </xf>
    <xf numFmtId="0" fontId="20" fillId="33" borderId="0" xfId="0" applyFont="1" applyFill="1" applyBorder="1" applyAlignment="1">
      <alignment vertical="top" wrapText="1"/>
    </xf>
    <xf numFmtId="49" fontId="20" fillId="33" borderId="0" xfId="0" applyNumberFormat="1" applyFont="1" applyFill="1" applyBorder="1" applyAlignment="1">
      <alignment horizontal="center" vertical="center" shrinkToFit="1"/>
    </xf>
    <xf numFmtId="164" fontId="20" fillId="34" borderId="0" xfId="0" applyNumberFormat="1" applyFont="1" applyFill="1" applyBorder="1" applyAlignment="1">
      <alignment horizontal="right" vertical="center" shrinkToFit="1"/>
    </xf>
    <xf numFmtId="0" fontId="18" fillId="33" borderId="0" xfId="0" applyFont="1" applyFill="1" applyBorder="1"/>
    <xf numFmtId="0" fontId="20" fillId="34" borderId="0" xfId="0" applyFont="1" applyFill="1" applyBorder="1" applyAlignment="1">
      <alignment vertical="top" wrapText="1"/>
    </xf>
    <xf numFmtId="49" fontId="20" fillId="34" borderId="0" xfId="0" applyNumberFormat="1" applyFont="1" applyFill="1" applyBorder="1" applyAlignment="1">
      <alignment horizontal="center" vertical="center" shrinkToFit="1"/>
    </xf>
    <xf numFmtId="164" fontId="20" fillId="0" borderId="0" xfId="0" applyNumberFormat="1" applyFont="1" applyFill="1" applyBorder="1" applyAlignment="1">
      <alignment horizontal="right" vertical="center" shrinkToFit="1"/>
    </xf>
    <xf numFmtId="164" fontId="20" fillId="34" borderId="0" xfId="0" applyNumberFormat="1" applyFont="1" applyFill="1" applyBorder="1" applyAlignment="1">
      <alignment horizontal="right" vertical="top" shrinkToFit="1"/>
    </xf>
    <xf numFmtId="0" fontId="21" fillId="33" borderId="10" xfId="0" applyFont="1" applyFill="1" applyBorder="1" applyAlignment="1">
      <alignment horizontal="center" vertical="center"/>
    </xf>
    <xf numFmtId="0" fontId="20" fillId="33" borderId="0" xfId="0" applyFont="1" applyFill="1" applyAlignment="1">
      <alignment horizontal="right" wrapText="1"/>
    </xf>
    <xf numFmtId="0" fontId="20" fillId="33" borderId="0" xfId="0" applyFont="1" applyFill="1" applyAlignment="1">
      <alignment horizontal="center" wrapText="1"/>
    </xf>
    <xf numFmtId="0" fontId="20" fillId="33" borderId="0" xfId="0" applyFont="1" applyFill="1" applyAlignment="1">
      <alignment horizontal="center"/>
    </xf>
    <xf numFmtId="0" fontId="20" fillId="33" borderId="0" xfId="0" applyFont="1" applyFill="1" applyBorder="1" applyAlignment="1">
      <alignment horizontal="right"/>
    </xf>
    <xf numFmtId="0" fontId="20" fillId="33" borderId="10" xfId="0" applyFont="1" applyFill="1" applyBorder="1" applyAlignment="1">
      <alignment horizontal="center" vertical="center" wrapText="1"/>
    </xf>
    <xf numFmtId="0" fontId="19" fillId="33" borderId="0" xfId="0" applyFont="1" applyFill="1" applyAlignment="1">
      <alignment horizontal="left" wrapText="1"/>
    </xf>
    <xf numFmtId="0" fontId="20" fillId="33" borderId="0" xfId="0" applyFont="1" applyFill="1" applyBorder="1" applyAlignment="1">
      <alignment horizontal="left"/>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dimension ref="A1:E214"/>
  <sheetViews>
    <sheetView tabSelected="1" workbookViewId="0">
      <selection activeCell="A7" sqref="A7"/>
    </sheetView>
  </sheetViews>
  <sheetFormatPr defaultRowHeight="12.75" outlineLevelRow="5"/>
  <cols>
    <col min="1" max="1" width="75" customWidth="1"/>
    <col min="2" max="2" width="12" customWidth="1"/>
    <col min="3" max="3" width="10.42578125" customWidth="1"/>
    <col min="4" max="4" width="15.140625" customWidth="1"/>
    <col min="5" max="5" width="14.42578125" customWidth="1"/>
  </cols>
  <sheetData>
    <row r="1" spans="1:5" ht="20.25" customHeight="1">
      <c r="A1" s="15" t="s">
        <v>225</v>
      </c>
      <c r="B1" s="15"/>
      <c r="C1" s="15"/>
      <c r="D1" s="15"/>
      <c r="E1" s="15"/>
    </row>
    <row r="2" spans="1:5" ht="18.75">
      <c r="A2" s="15" t="s">
        <v>205</v>
      </c>
      <c r="B2" s="15"/>
      <c r="C2" s="15"/>
      <c r="D2" s="15"/>
      <c r="E2" s="15"/>
    </row>
    <row r="3" spans="1:5" ht="18.75">
      <c r="A3" s="15" t="s">
        <v>206</v>
      </c>
      <c r="B3" s="15"/>
      <c r="C3" s="15"/>
      <c r="D3" s="15"/>
      <c r="E3" s="15"/>
    </row>
    <row r="4" spans="1:5" ht="18.75">
      <c r="A4" s="15" t="s">
        <v>210</v>
      </c>
      <c r="B4" s="15"/>
      <c r="C4" s="15"/>
      <c r="D4" s="15"/>
      <c r="E4" s="15"/>
    </row>
    <row r="5" spans="1:5" ht="18.75">
      <c r="A5" s="15" t="s">
        <v>211</v>
      </c>
      <c r="B5" s="15"/>
      <c r="C5" s="15"/>
      <c r="D5" s="15"/>
      <c r="E5" s="15"/>
    </row>
    <row r="6" spans="1:5" ht="18.75">
      <c r="A6" s="15" t="s">
        <v>236</v>
      </c>
      <c r="B6" s="15"/>
      <c r="C6" s="15"/>
      <c r="D6" s="15"/>
      <c r="E6" s="15"/>
    </row>
    <row r="7" spans="1:5" ht="18.75">
      <c r="A7" s="2"/>
      <c r="B7" s="2"/>
      <c r="C7" s="2"/>
      <c r="D7" s="2"/>
    </row>
    <row r="8" spans="1:5" ht="18.75">
      <c r="A8" s="16" t="s">
        <v>207</v>
      </c>
      <c r="B8" s="16"/>
      <c r="C8" s="16"/>
      <c r="D8" s="16"/>
      <c r="E8" s="16"/>
    </row>
    <row r="9" spans="1:5" ht="18" customHeight="1">
      <c r="A9" s="16" t="s">
        <v>208</v>
      </c>
      <c r="B9" s="16"/>
      <c r="C9" s="16"/>
      <c r="D9" s="16"/>
      <c r="E9" s="16"/>
    </row>
    <row r="10" spans="1:5" ht="19.5" customHeight="1">
      <c r="A10" s="16" t="s">
        <v>209</v>
      </c>
      <c r="B10" s="16"/>
      <c r="C10" s="16"/>
      <c r="D10" s="16"/>
      <c r="E10" s="16"/>
    </row>
    <row r="11" spans="1:5" ht="18.75">
      <c r="A11" s="17" t="s">
        <v>214</v>
      </c>
      <c r="B11" s="17"/>
      <c r="C11" s="17"/>
      <c r="D11" s="17"/>
      <c r="E11" s="17"/>
    </row>
    <row r="12" spans="1:5" ht="18.75">
      <c r="A12" s="18" t="s">
        <v>204</v>
      </c>
      <c r="B12" s="18"/>
      <c r="C12" s="18"/>
      <c r="D12" s="18"/>
    </row>
    <row r="13" spans="1:5" ht="12.75" customHeight="1">
      <c r="A13" s="19" t="s">
        <v>0</v>
      </c>
      <c r="B13" s="19" t="s">
        <v>1</v>
      </c>
      <c r="C13" s="19" t="s">
        <v>2</v>
      </c>
      <c r="D13" s="19" t="s">
        <v>215</v>
      </c>
      <c r="E13" s="14" t="s">
        <v>216</v>
      </c>
    </row>
    <row r="14" spans="1:5" ht="21.75" customHeight="1">
      <c r="A14" s="19"/>
      <c r="B14" s="19"/>
      <c r="C14" s="19"/>
      <c r="D14" s="19"/>
      <c r="E14" s="14"/>
    </row>
    <row r="15" spans="1:5" ht="42" customHeight="1" outlineLevel="2">
      <c r="A15" s="6" t="s">
        <v>114</v>
      </c>
      <c r="B15" s="7" t="s">
        <v>4</v>
      </c>
      <c r="C15" s="7" t="s">
        <v>3</v>
      </c>
      <c r="D15" s="8">
        <f>D16+D23+D36+D41+D46+D56+D62+D65+D79</f>
        <v>339201.9</v>
      </c>
      <c r="E15" s="8">
        <f>E16+E23+E36+E41+E46+E56+E62+E65+E79</f>
        <v>342890</v>
      </c>
    </row>
    <row r="16" spans="1:5" ht="40.5" customHeight="1" outlineLevel="3">
      <c r="A16" s="6" t="s">
        <v>115</v>
      </c>
      <c r="B16" s="7" t="s">
        <v>5</v>
      </c>
      <c r="C16" s="7" t="s">
        <v>3</v>
      </c>
      <c r="D16" s="8">
        <f>D17+D19+D21</f>
        <v>101848.9</v>
      </c>
      <c r="E16" s="8">
        <f>E17+E19+E21</f>
        <v>101962.9</v>
      </c>
    </row>
    <row r="17" spans="1:5" ht="40.5" customHeight="1" outlineLevel="4">
      <c r="A17" s="6" t="s">
        <v>116</v>
      </c>
      <c r="B17" s="7" t="s">
        <v>6</v>
      </c>
      <c r="C17" s="7" t="s">
        <v>3</v>
      </c>
      <c r="D17" s="8">
        <f>D18</f>
        <v>9411</v>
      </c>
      <c r="E17" s="8">
        <f>E18</f>
        <v>9525</v>
      </c>
    </row>
    <row r="18" spans="1:5" ht="40.5" customHeight="1" outlineLevel="5">
      <c r="A18" s="6" t="s">
        <v>117</v>
      </c>
      <c r="B18" s="7" t="s">
        <v>6</v>
      </c>
      <c r="C18" s="7" t="s">
        <v>7</v>
      </c>
      <c r="D18" s="8">
        <v>9411</v>
      </c>
      <c r="E18" s="8">
        <v>9525</v>
      </c>
    </row>
    <row r="19" spans="1:5" ht="61.5" customHeight="1" outlineLevel="4">
      <c r="A19" s="6" t="s">
        <v>121</v>
      </c>
      <c r="B19" s="7" t="s">
        <v>10</v>
      </c>
      <c r="C19" s="7" t="s">
        <v>3</v>
      </c>
      <c r="D19" s="8">
        <f>D20</f>
        <v>2500</v>
      </c>
      <c r="E19" s="8">
        <f>E20</f>
        <v>2500</v>
      </c>
    </row>
    <row r="20" spans="1:5" ht="37.5" outlineLevel="5">
      <c r="A20" s="6" t="s">
        <v>117</v>
      </c>
      <c r="B20" s="7" t="s">
        <v>10</v>
      </c>
      <c r="C20" s="7" t="s">
        <v>7</v>
      </c>
      <c r="D20" s="8">
        <v>2500</v>
      </c>
      <c r="E20" s="8">
        <v>2500</v>
      </c>
    </row>
    <row r="21" spans="1:5" ht="134.25" customHeight="1" outlineLevel="4">
      <c r="A21" s="6" t="s">
        <v>123</v>
      </c>
      <c r="B21" s="7" t="s">
        <v>12</v>
      </c>
      <c r="C21" s="7" t="s">
        <v>3</v>
      </c>
      <c r="D21" s="8">
        <f>D22</f>
        <v>89937.9</v>
      </c>
      <c r="E21" s="8">
        <f>E22</f>
        <v>89937.9</v>
      </c>
    </row>
    <row r="22" spans="1:5" ht="37.5" outlineLevel="5">
      <c r="A22" s="6" t="s">
        <v>117</v>
      </c>
      <c r="B22" s="7" t="s">
        <v>12</v>
      </c>
      <c r="C22" s="7" t="s">
        <v>7</v>
      </c>
      <c r="D22" s="8">
        <v>89937.9</v>
      </c>
      <c r="E22" s="8">
        <v>89937.9</v>
      </c>
    </row>
    <row r="23" spans="1:5" ht="37.5" outlineLevel="3">
      <c r="A23" s="6" t="s">
        <v>124</v>
      </c>
      <c r="B23" s="7" t="s">
        <v>13</v>
      </c>
      <c r="C23" s="7" t="s">
        <v>3</v>
      </c>
      <c r="D23" s="8">
        <f>D24+D26+D28+D30+D32+D34</f>
        <v>183932.1</v>
      </c>
      <c r="E23" s="8">
        <f>E24+E26+E28+E30+E32+E34</f>
        <v>186469.2</v>
      </c>
    </row>
    <row r="24" spans="1:5" ht="37.5" outlineLevel="4">
      <c r="A24" s="6" t="s">
        <v>125</v>
      </c>
      <c r="B24" s="7" t="s">
        <v>14</v>
      </c>
      <c r="C24" s="7" t="s">
        <v>3</v>
      </c>
      <c r="D24" s="8">
        <f>D25</f>
        <v>17649</v>
      </c>
      <c r="E24" s="8">
        <f>E25</f>
        <v>20186.099999999999</v>
      </c>
    </row>
    <row r="25" spans="1:5" ht="37.5" outlineLevel="5">
      <c r="A25" s="6" t="s">
        <v>117</v>
      </c>
      <c r="B25" s="7" t="s">
        <v>14</v>
      </c>
      <c r="C25" s="7" t="s">
        <v>7</v>
      </c>
      <c r="D25" s="8">
        <v>17649</v>
      </c>
      <c r="E25" s="8">
        <v>20186.099999999999</v>
      </c>
    </row>
    <row r="26" spans="1:5" ht="37.5" hidden="1" outlineLevel="4">
      <c r="A26" s="6" t="s">
        <v>119</v>
      </c>
      <c r="B26" s="7" t="s">
        <v>15</v>
      </c>
      <c r="C26" s="7" t="s">
        <v>3</v>
      </c>
      <c r="D26" s="8">
        <f>D27</f>
        <v>0</v>
      </c>
      <c r="E26" s="8">
        <f>E27</f>
        <v>0</v>
      </c>
    </row>
    <row r="27" spans="1:5" ht="37.5" hidden="1" outlineLevel="5">
      <c r="A27" s="6" t="s">
        <v>118</v>
      </c>
      <c r="B27" s="7" t="s">
        <v>15</v>
      </c>
      <c r="C27" s="7" t="s">
        <v>8</v>
      </c>
      <c r="D27" s="8"/>
      <c r="E27" s="9"/>
    </row>
    <row r="28" spans="1:5" ht="187.5" outlineLevel="4" collapsed="1">
      <c r="A28" s="6" t="s">
        <v>126</v>
      </c>
      <c r="B28" s="7" t="s">
        <v>16</v>
      </c>
      <c r="C28" s="7" t="s">
        <v>3</v>
      </c>
      <c r="D28" s="8">
        <f>D29</f>
        <v>153917.1</v>
      </c>
      <c r="E28" s="8">
        <f>E29</f>
        <v>153917.1</v>
      </c>
    </row>
    <row r="29" spans="1:5" ht="37.5" outlineLevel="5">
      <c r="A29" s="6" t="s">
        <v>117</v>
      </c>
      <c r="B29" s="7" t="s">
        <v>16</v>
      </c>
      <c r="C29" s="7" t="s">
        <v>7</v>
      </c>
      <c r="D29" s="8">
        <v>153917.1</v>
      </c>
      <c r="E29" s="8">
        <v>153917.1</v>
      </c>
    </row>
    <row r="30" spans="1:5" ht="60.75" customHeight="1" outlineLevel="4">
      <c r="A30" s="6" t="s">
        <v>121</v>
      </c>
      <c r="B30" s="7" t="s">
        <v>17</v>
      </c>
      <c r="C30" s="7" t="s">
        <v>3</v>
      </c>
      <c r="D30" s="8">
        <f>D31</f>
        <v>7656</v>
      </c>
      <c r="E30" s="8">
        <f>E31</f>
        <v>7656</v>
      </c>
    </row>
    <row r="31" spans="1:5" ht="37.5" outlineLevel="5">
      <c r="A31" s="6" t="s">
        <v>117</v>
      </c>
      <c r="B31" s="7" t="s">
        <v>17</v>
      </c>
      <c r="C31" s="7" t="s">
        <v>7</v>
      </c>
      <c r="D31" s="8">
        <v>7656</v>
      </c>
      <c r="E31" s="8">
        <v>7656</v>
      </c>
    </row>
    <row r="32" spans="1:5" ht="59.25" customHeight="1" outlineLevel="4">
      <c r="A32" s="6" t="s">
        <v>127</v>
      </c>
      <c r="B32" s="7" t="s">
        <v>18</v>
      </c>
      <c r="C32" s="7" t="s">
        <v>3</v>
      </c>
      <c r="D32" s="8">
        <f>D33</f>
        <v>3252</v>
      </c>
      <c r="E32" s="8">
        <f>E33</f>
        <v>3252</v>
      </c>
    </row>
    <row r="33" spans="1:5" ht="37.5" outlineLevel="5">
      <c r="A33" s="6" t="s">
        <v>117</v>
      </c>
      <c r="B33" s="7" t="s">
        <v>18</v>
      </c>
      <c r="C33" s="7" t="s">
        <v>7</v>
      </c>
      <c r="D33" s="8">
        <v>3252</v>
      </c>
      <c r="E33" s="8">
        <v>3252</v>
      </c>
    </row>
    <row r="34" spans="1:5" ht="56.25" outlineLevel="4">
      <c r="A34" s="6" t="s">
        <v>128</v>
      </c>
      <c r="B34" s="7" t="s">
        <v>19</v>
      </c>
      <c r="C34" s="7" t="s">
        <v>3</v>
      </c>
      <c r="D34" s="8">
        <f>D35</f>
        <v>1458</v>
      </c>
      <c r="E34" s="8">
        <f>E35</f>
        <v>1458</v>
      </c>
    </row>
    <row r="35" spans="1:5" ht="37.5" outlineLevel="5">
      <c r="A35" s="6" t="s">
        <v>117</v>
      </c>
      <c r="B35" s="7" t="s">
        <v>19</v>
      </c>
      <c r="C35" s="7" t="s">
        <v>7</v>
      </c>
      <c r="D35" s="8">
        <v>1458</v>
      </c>
      <c r="E35" s="8">
        <v>1458</v>
      </c>
    </row>
    <row r="36" spans="1:5" ht="37.5" outlineLevel="3">
      <c r="A36" s="6" t="s">
        <v>129</v>
      </c>
      <c r="B36" s="7" t="s">
        <v>20</v>
      </c>
      <c r="C36" s="7" t="s">
        <v>3</v>
      </c>
      <c r="D36" s="8">
        <f>D37+D39</f>
        <v>8626</v>
      </c>
      <c r="E36" s="8">
        <f>E37+E39</f>
        <v>8626</v>
      </c>
    </row>
    <row r="37" spans="1:5" ht="37.5" outlineLevel="4">
      <c r="A37" s="6" t="s">
        <v>130</v>
      </c>
      <c r="B37" s="7" t="s">
        <v>21</v>
      </c>
      <c r="C37" s="7" t="s">
        <v>3</v>
      </c>
      <c r="D37" s="8">
        <f>D38</f>
        <v>8416</v>
      </c>
      <c r="E37" s="8">
        <f>E38</f>
        <v>8416</v>
      </c>
    </row>
    <row r="38" spans="1:5" ht="37.5" outlineLevel="5">
      <c r="A38" s="6" t="s">
        <v>117</v>
      </c>
      <c r="B38" s="7" t="s">
        <v>21</v>
      </c>
      <c r="C38" s="7" t="s">
        <v>7</v>
      </c>
      <c r="D38" s="8">
        <v>8416</v>
      </c>
      <c r="E38" s="8">
        <v>8416</v>
      </c>
    </row>
    <row r="39" spans="1:5" ht="60" customHeight="1" outlineLevel="4">
      <c r="A39" s="6" t="s">
        <v>121</v>
      </c>
      <c r="B39" s="7" t="s">
        <v>22</v>
      </c>
      <c r="C39" s="7" t="s">
        <v>3</v>
      </c>
      <c r="D39" s="8">
        <f>D40</f>
        <v>210</v>
      </c>
      <c r="E39" s="8">
        <f>E40</f>
        <v>210</v>
      </c>
    </row>
    <row r="40" spans="1:5" ht="37.5" outlineLevel="5">
      <c r="A40" s="6" t="s">
        <v>117</v>
      </c>
      <c r="B40" s="7" t="s">
        <v>22</v>
      </c>
      <c r="C40" s="7" t="s">
        <v>7</v>
      </c>
      <c r="D40" s="8">
        <v>210</v>
      </c>
      <c r="E40" s="8">
        <v>210</v>
      </c>
    </row>
    <row r="41" spans="1:5" ht="37.5" outlineLevel="3">
      <c r="A41" s="6" t="s">
        <v>131</v>
      </c>
      <c r="B41" s="7" t="s">
        <v>23</v>
      </c>
      <c r="C41" s="7" t="s">
        <v>3</v>
      </c>
      <c r="D41" s="8">
        <f>D42+D44</f>
        <v>680.9</v>
      </c>
      <c r="E41" s="8">
        <f>E42+E44</f>
        <v>680.9</v>
      </c>
    </row>
    <row r="42" spans="1:5" ht="133.5" customHeight="1" outlineLevel="4">
      <c r="A42" s="6" t="s">
        <v>132</v>
      </c>
      <c r="B42" s="7" t="s">
        <v>24</v>
      </c>
      <c r="C42" s="7" t="s">
        <v>3</v>
      </c>
      <c r="D42" s="8">
        <f>D43</f>
        <v>338.4</v>
      </c>
      <c r="E42" s="8">
        <f>E43</f>
        <v>338.4</v>
      </c>
    </row>
    <row r="43" spans="1:5" ht="18.75" outlineLevel="5">
      <c r="A43" s="6" t="s">
        <v>120</v>
      </c>
      <c r="B43" s="7" t="s">
        <v>24</v>
      </c>
      <c r="C43" s="7" t="s">
        <v>9</v>
      </c>
      <c r="D43" s="8">
        <v>338.4</v>
      </c>
      <c r="E43" s="8">
        <v>338.4</v>
      </c>
    </row>
    <row r="44" spans="1:5" ht="116.25" customHeight="1" outlineLevel="4">
      <c r="A44" s="6" t="s">
        <v>133</v>
      </c>
      <c r="B44" s="7" t="s">
        <v>25</v>
      </c>
      <c r="C44" s="7" t="s">
        <v>3</v>
      </c>
      <c r="D44" s="8">
        <f>D45</f>
        <v>342.5</v>
      </c>
      <c r="E44" s="8">
        <f>E45</f>
        <v>342.5</v>
      </c>
    </row>
    <row r="45" spans="1:5" ht="76.5" customHeight="1" outlineLevel="5">
      <c r="A45" s="6" t="s">
        <v>134</v>
      </c>
      <c r="B45" s="7" t="s">
        <v>25</v>
      </c>
      <c r="C45" s="7" t="s">
        <v>26</v>
      </c>
      <c r="D45" s="8">
        <v>342.5</v>
      </c>
      <c r="E45" s="8">
        <v>342.5</v>
      </c>
    </row>
    <row r="46" spans="1:5" ht="18.75" outlineLevel="3">
      <c r="A46" s="6" t="s">
        <v>135</v>
      </c>
      <c r="B46" s="7" t="s">
        <v>27</v>
      </c>
      <c r="C46" s="7" t="s">
        <v>3</v>
      </c>
      <c r="D46" s="8">
        <f>D47+D49+D51</f>
        <v>21411</v>
      </c>
      <c r="E46" s="8">
        <f>E47+E49+E51</f>
        <v>22411</v>
      </c>
    </row>
    <row r="47" spans="1:5" ht="18.75" outlineLevel="4">
      <c r="A47" s="6" t="s">
        <v>136</v>
      </c>
      <c r="B47" s="7" t="s">
        <v>28</v>
      </c>
      <c r="C47" s="7" t="s">
        <v>3</v>
      </c>
      <c r="D47" s="8">
        <f>D48</f>
        <v>100</v>
      </c>
      <c r="E47" s="8">
        <f>E48</f>
        <v>100</v>
      </c>
    </row>
    <row r="48" spans="1:5" ht="37.5" outlineLevel="5">
      <c r="A48" s="6" t="s">
        <v>137</v>
      </c>
      <c r="B48" s="7" t="s">
        <v>28</v>
      </c>
      <c r="C48" s="7" t="s">
        <v>29</v>
      </c>
      <c r="D48" s="8">
        <v>100</v>
      </c>
      <c r="E48" s="8">
        <v>100</v>
      </c>
    </row>
    <row r="49" spans="1:5" ht="27.75" customHeight="1" outlineLevel="4">
      <c r="A49" s="6" t="s">
        <v>138</v>
      </c>
      <c r="B49" s="7" t="s">
        <v>30</v>
      </c>
      <c r="C49" s="7" t="s">
        <v>3</v>
      </c>
      <c r="D49" s="8">
        <f>D50</f>
        <v>11311</v>
      </c>
      <c r="E49" s="8">
        <f>E50</f>
        <v>12311</v>
      </c>
    </row>
    <row r="50" spans="1:5" ht="37.5" outlineLevel="5">
      <c r="A50" s="6" t="s">
        <v>117</v>
      </c>
      <c r="B50" s="7" t="s">
        <v>30</v>
      </c>
      <c r="C50" s="7" t="s">
        <v>7</v>
      </c>
      <c r="D50" s="8">
        <v>11311</v>
      </c>
      <c r="E50" s="8">
        <v>12311</v>
      </c>
    </row>
    <row r="51" spans="1:5" ht="37.5" outlineLevel="5">
      <c r="A51" s="4" t="s">
        <v>218</v>
      </c>
      <c r="B51" s="7" t="s">
        <v>217</v>
      </c>
      <c r="C51" s="7" t="s">
        <v>3</v>
      </c>
      <c r="D51" s="8">
        <f>D52</f>
        <v>10000</v>
      </c>
      <c r="E51" s="8">
        <f>E52</f>
        <v>10000</v>
      </c>
    </row>
    <row r="52" spans="1:5" ht="37.5" outlineLevel="5">
      <c r="A52" s="4" t="s">
        <v>118</v>
      </c>
      <c r="B52" s="7" t="s">
        <v>217</v>
      </c>
      <c r="C52" s="7" t="s">
        <v>8</v>
      </c>
      <c r="D52" s="8">
        <v>10000</v>
      </c>
      <c r="E52" s="8">
        <v>10000</v>
      </c>
    </row>
    <row r="53" spans="1:5" ht="37.5" hidden="1" outlineLevel="3">
      <c r="A53" s="10" t="s">
        <v>139</v>
      </c>
      <c r="B53" s="11" t="s">
        <v>31</v>
      </c>
      <c r="C53" s="11" t="s">
        <v>3</v>
      </c>
      <c r="D53" s="8">
        <f>D54</f>
        <v>0</v>
      </c>
      <c r="E53" s="9"/>
    </row>
    <row r="54" spans="1:5" ht="18.75" hidden="1" outlineLevel="4">
      <c r="A54" s="10" t="s">
        <v>140</v>
      </c>
      <c r="B54" s="11" t="s">
        <v>32</v>
      </c>
      <c r="C54" s="11" t="s">
        <v>3</v>
      </c>
      <c r="D54" s="8">
        <f>D55</f>
        <v>0</v>
      </c>
      <c r="E54" s="9"/>
    </row>
    <row r="55" spans="1:5" ht="37.5" hidden="1" outlineLevel="5">
      <c r="A55" s="10" t="s">
        <v>137</v>
      </c>
      <c r="B55" s="11" t="s">
        <v>32</v>
      </c>
      <c r="C55" s="11" t="s">
        <v>29</v>
      </c>
      <c r="D55" s="8"/>
      <c r="E55" s="9"/>
    </row>
    <row r="56" spans="1:5" ht="37.5" outlineLevel="3" collapsed="1">
      <c r="A56" s="6" t="s">
        <v>141</v>
      </c>
      <c r="B56" s="7" t="s">
        <v>33</v>
      </c>
      <c r="C56" s="7" t="s">
        <v>3</v>
      </c>
      <c r="D56" s="8">
        <f>D57+D59</f>
        <v>276</v>
      </c>
      <c r="E56" s="8">
        <f>E57+E59</f>
        <v>276</v>
      </c>
    </row>
    <row r="57" spans="1:5" ht="37.5" hidden="1" outlineLevel="4">
      <c r="A57" s="10" t="s">
        <v>142</v>
      </c>
      <c r="B57" s="11" t="s">
        <v>34</v>
      </c>
      <c r="C57" s="11" t="s">
        <v>3</v>
      </c>
      <c r="D57" s="8">
        <f>D58</f>
        <v>0</v>
      </c>
      <c r="E57" s="9"/>
    </row>
    <row r="58" spans="1:5" ht="37.5" hidden="1" outlineLevel="5">
      <c r="A58" s="10" t="s">
        <v>137</v>
      </c>
      <c r="B58" s="11" t="s">
        <v>34</v>
      </c>
      <c r="C58" s="11" t="s">
        <v>29</v>
      </c>
      <c r="D58" s="8"/>
      <c r="E58" s="9"/>
    </row>
    <row r="59" spans="1:5" ht="75" outlineLevel="4" collapsed="1">
      <c r="A59" s="6" t="s">
        <v>143</v>
      </c>
      <c r="B59" s="7" t="s">
        <v>35</v>
      </c>
      <c r="C59" s="7" t="s">
        <v>3</v>
      </c>
      <c r="D59" s="8">
        <f>D60+D61</f>
        <v>276</v>
      </c>
      <c r="E59" s="8">
        <f>E60+E61</f>
        <v>276</v>
      </c>
    </row>
    <row r="60" spans="1:5" ht="78" customHeight="1" outlineLevel="5">
      <c r="A60" s="6" t="s">
        <v>134</v>
      </c>
      <c r="B60" s="7" t="s">
        <v>35</v>
      </c>
      <c r="C60" s="7" t="s">
        <v>26</v>
      </c>
      <c r="D60" s="8">
        <v>265</v>
      </c>
      <c r="E60" s="8">
        <v>265</v>
      </c>
    </row>
    <row r="61" spans="1:5" ht="37.5" outlineLevel="5">
      <c r="A61" s="6" t="s">
        <v>137</v>
      </c>
      <c r="B61" s="7" t="s">
        <v>35</v>
      </c>
      <c r="C61" s="7" t="s">
        <v>29</v>
      </c>
      <c r="D61" s="8">
        <v>11</v>
      </c>
      <c r="E61" s="8">
        <v>11</v>
      </c>
    </row>
    <row r="62" spans="1:5" ht="27" customHeight="1" outlineLevel="5">
      <c r="A62" s="6" t="s">
        <v>222</v>
      </c>
      <c r="B62" s="7" t="s">
        <v>220</v>
      </c>
      <c r="C62" s="7" t="s">
        <v>3</v>
      </c>
      <c r="D62" s="8">
        <f>D63</f>
        <v>100</v>
      </c>
      <c r="E62" s="8">
        <f>E63</f>
        <v>119</v>
      </c>
    </row>
    <row r="63" spans="1:5" ht="20.25" customHeight="1" outlineLevel="5">
      <c r="A63" s="6" t="s">
        <v>223</v>
      </c>
      <c r="B63" s="7" t="s">
        <v>221</v>
      </c>
      <c r="C63" s="7" t="s">
        <v>3</v>
      </c>
      <c r="D63" s="8">
        <f>D64</f>
        <v>100</v>
      </c>
      <c r="E63" s="8">
        <f>E64</f>
        <v>119</v>
      </c>
    </row>
    <row r="64" spans="1:5" ht="18.75" outlineLevel="5">
      <c r="A64" s="6" t="s">
        <v>122</v>
      </c>
      <c r="B64" s="7" t="s">
        <v>221</v>
      </c>
      <c r="C64" s="7" t="s">
        <v>11</v>
      </c>
      <c r="D64" s="8">
        <v>100</v>
      </c>
      <c r="E64" s="8">
        <v>119</v>
      </c>
    </row>
    <row r="65" spans="1:5" ht="18.75" outlineLevel="3">
      <c r="A65" s="6" t="s">
        <v>144</v>
      </c>
      <c r="B65" s="7" t="s">
        <v>36</v>
      </c>
      <c r="C65" s="7" t="s">
        <v>3</v>
      </c>
      <c r="D65" s="8">
        <f>D66+D68+D70+D72+D74+D77</f>
        <v>13384</v>
      </c>
      <c r="E65" s="8">
        <f>E66+E68+E70+E72+E74+E77</f>
        <v>13402</v>
      </c>
    </row>
    <row r="66" spans="1:5" ht="98.25" customHeight="1" outlineLevel="4">
      <c r="A66" s="6" t="s">
        <v>231</v>
      </c>
      <c r="B66" s="7" t="s">
        <v>37</v>
      </c>
      <c r="C66" s="7" t="s">
        <v>3</v>
      </c>
      <c r="D66" s="8">
        <f>D67</f>
        <v>396</v>
      </c>
      <c r="E66" s="8">
        <f>E67</f>
        <v>396</v>
      </c>
    </row>
    <row r="67" spans="1:5" ht="18.75" outlineLevel="5">
      <c r="A67" s="6" t="s">
        <v>122</v>
      </c>
      <c r="B67" s="7" t="s">
        <v>37</v>
      </c>
      <c r="C67" s="7" t="s">
        <v>11</v>
      </c>
      <c r="D67" s="8">
        <v>396</v>
      </c>
      <c r="E67" s="8">
        <v>396</v>
      </c>
    </row>
    <row r="68" spans="1:5" ht="56.25" outlineLevel="4">
      <c r="A68" s="6" t="s">
        <v>232</v>
      </c>
      <c r="B68" s="7" t="s">
        <v>38</v>
      </c>
      <c r="C68" s="7" t="s">
        <v>3</v>
      </c>
      <c r="D68" s="8">
        <f>D69</f>
        <v>367</v>
      </c>
      <c r="E68" s="8">
        <f>E69</f>
        <v>385</v>
      </c>
    </row>
    <row r="69" spans="1:5" ht="18.75" outlineLevel="5">
      <c r="A69" s="6" t="s">
        <v>122</v>
      </c>
      <c r="B69" s="7" t="s">
        <v>38</v>
      </c>
      <c r="C69" s="7" t="s">
        <v>11</v>
      </c>
      <c r="D69" s="8">
        <v>367</v>
      </c>
      <c r="E69" s="8">
        <v>385</v>
      </c>
    </row>
    <row r="70" spans="1:5" ht="120" customHeight="1" outlineLevel="4">
      <c r="A70" s="6" t="s">
        <v>145</v>
      </c>
      <c r="B70" s="7" t="s">
        <v>39</v>
      </c>
      <c r="C70" s="7" t="s">
        <v>3</v>
      </c>
      <c r="D70" s="8">
        <f>D71</f>
        <v>311</v>
      </c>
      <c r="E70" s="8">
        <f>E71</f>
        <v>311</v>
      </c>
    </row>
    <row r="71" spans="1:5" ht="18.75" outlineLevel="5">
      <c r="A71" s="6" t="s">
        <v>122</v>
      </c>
      <c r="B71" s="7" t="s">
        <v>39</v>
      </c>
      <c r="C71" s="7" t="s">
        <v>11</v>
      </c>
      <c r="D71" s="8">
        <v>311</v>
      </c>
      <c r="E71" s="8">
        <v>311</v>
      </c>
    </row>
    <row r="72" spans="1:5" ht="187.5" outlineLevel="4">
      <c r="A72" s="6" t="s">
        <v>226</v>
      </c>
      <c r="B72" s="7" t="s">
        <v>40</v>
      </c>
      <c r="C72" s="7" t="s">
        <v>3</v>
      </c>
      <c r="D72" s="8">
        <f>D73</f>
        <v>22</v>
      </c>
      <c r="E72" s="8">
        <f>E73</f>
        <v>22</v>
      </c>
    </row>
    <row r="73" spans="1:5" ht="18.75" outlineLevel="5">
      <c r="A73" s="6" t="s">
        <v>122</v>
      </c>
      <c r="B73" s="7" t="s">
        <v>40</v>
      </c>
      <c r="C73" s="7" t="s">
        <v>11</v>
      </c>
      <c r="D73" s="8">
        <v>22</v>
      </c>
      <c r="E73" s="8">
        <v>22</v>
      </c>
    </row>
    <row r="74" spans="1:5" ht="58.5" customHeight="1" outlineLevel="4">
      <c r="A74" s="6" t="s">
        <v>146</v>
      </c>
      <c r="B74" s="7" t="s">
        <v>41</v>
      </c>
      <c r="C74" s="7" t="s">
        <v>3</v>
      </c>
      <c r="D74" s="8">
        <f>D75+D76</f>
        <v>373</v>
      </c>
      <c r="E74" s="8">
        <f>E75+E76</f>
        <v>373</v>
      </c>
    </row>
    <row r="75" spans="1:5" ht="78" customHeight="1" outlineLevel="5">
      <c r="A75" s="6" t="s">
        <v>134</v>
      </c>
      <c r="B75" s="7" t="s">
        <v>41</v>
      </c>
      <c r="C75" s="7" t="s">
        <v>26</v>
      </c>
      <c r="D75" s="8">
        <v>373</v>
      </c>
      <c r="E75" s="8">
        <v>373</v>
      </c>
    </row>
    <row r="76" spans="1:5" ht="37.5" hidden="1" outlineLevel="5">
      <c r="A76" s="6" t="s">
        <v>137</v>
      </c>
      <c r="B76" s="7" t="s">
        <v>41</v>
      </c>
      <c r="C76" s="7" t="s">
        <v>29</v>
      </c>
      <c r="D76" s="8"/>
      <c r="E76" s="9"/>
    </row>
    <row r="77" spans="1:5" ht="264" customHeight="1" outlineLevel="4" collapsed="1">
      <c r="A77" s="6" t="s">
        <v>233</v>
      </c>
      <c r="B77" s="7" t="s">
        <v>42</v>
      </c>
      <c r="C77" s="7" t="s">
        <v>3</v>
      </c>
      <c r="D77" s="8">
        <f>D78</f>
        <v>11915</v>
      </c>
      <c r="E77" s="8">
        <f>E78</f>
        <v>11915</v>
      </c>
    </row>
    <row r="78" spans="1:5" ht="18.75" outlineLevel="5">
      <c r="A78" s="6" t="s">
        <v>122</v>
      </c>
      <c r="B78" s="7" t="s">
        <v>42</v>
      </c>
      <c r="C78" s="7" t="s">
        <v>11</v>
      </c>
      <c r="D78" s="8">
        <v>11915</v>
      </c>
      <c r="E78" s="8">
        <v>11915</v>
      </c>
    </row>
    <row r="79" spans="1:5" ht="37.5" outlineLevel="3">
      <c r="A79" s="6" t="s">
        <v>147</v>
      </c>
      <c r="B79" s="7" t="s">
        <v>43</v>
      </c>
      <c r="C79" s="7" t="s">
        <v>3</v>
      </c>
      <c r="D79" s="8">
        <f>D80+D82</f>
        <v>8943</v>
      </c>
      <c r="E79" s="8">
        <f>E80+E82</f>
        <v>8943</v>
      </c>
    </row>
    <row r="80" spans="1:5" ht="18.75" outlineLevel="4">
      <c r="A80" s="6" t="s">
        <v>148</v>
      </c>
      <c r="B80" s="7" t="s">
        <v>44</v>
      </c>
      <c r="C80" s="7" t="s">
        <v>3</v>
      </c>
      <c r="D80" s="8">
        <f>D81</f>
        <v>957</v>
      </c>
      <c r="E80" s="8">
        <f>E81</f>
        <v>957</v>
      </c>
    </row>
    <row r="81" spans="1:5" ht="77.25" customHeight="1" outlineLevel="5">
      <c r="A81" s="6" t="s">
        <v>134</v>
      </c>
      <c r="B81" s="7" t="s">
        <v>44</v>
      </c>
      <c r="C81" s="7" t="s">
        <v>26</v>
      </c>
      <c r="D81" s="8">
        <v>957</v>
      </c>
      <c r="E81" s="8">
        <v>957</v>
      </c>
    </row>
    <row r="82" spans="1:5" ht="56.25" outlineLevel="4">
      <c r="A82" s="6" t="s">
        <v>149</v>
      </c>
      <c r="B82" s="7" t="s">
        <v>45</v>
      </c>
      <c r="C82" s="7" t="s">
        <v>3</v>
      </c>
      <c r="D82" s="8">
        <f>D83+D84</f>
        <v>7986</v>
      </c>
      <c r="E82" s="8">
        <f>E83+E84</f>
        <v>7986</v>
      </c>
    </row>
    <row r="83" spans="1:5" ht="74.25" customHeight="1" outlineLevel="5">
      <c r="A83" s="6" t="s">
        <v>134</v>
      </c>
      <c r="B83" s="7" t="s">
        <v>45</v>
      </c>
      <c r="C83" s="7" t="s">
        <v>26</v>
      </c>
      <c r="D83" s="8">
        <v>7538</v>
      </c>
      <c r="E83" s="8">
        <v>7538</v>
      </c>
    </row>
    <row r="84" spans="1:5" ht="37.5" outlineLevel="5">
      <c r="A84" s="6" t="s">
        <v>137</v>
      </c>
      <c r="B84" s="7" t="s">
        <v>45</v>
      </c>
      <c r="C84" s="7" t="s">
        <v>29</v>
      </c>
      <c r="D84" s="8">
        <v>448</v>
      </c>
      <c r="E84" s="8">
        <v>448</v>
      </c>
    </row>
    <row r="85" spans="1:5" ht="37.5" outlineLevel="2">
      <c r="A85" s="6" t="s">
        <v>203</v>
      </c>
      <c r="B85" s="7" t="s">
        <v>46</v>
      </c>
      <c r="C85" s="7" t="s">
        <v>3</v>
      </c>
      <c r="D85" s="8">
        <f>D86+D91+D96+D99+D104+D113</f>
        <v>52990.6</v>
      </c>
      <c r="E85" s="8">
        <f>E86+E91+E96+E99+E104+E113</f>
        <v>52990.6</v>
      </c>
    </row>
    <row r="86" spans="1:5" ht="41.25" customHeight="1" outlineLevel="3">
      <c r="A86" s="6" t="s">
        <v>150</v>
      </c>
      <c r="B86" s="7" t="s">
        <v>47</v>
      </c>
      <c r="C86" s="7" t="s">
        <v>3</v>
      </c>
      <c r="D86" s="8">
        <f>D87+D89</f>
        <v>15272</v>
      </c>
      <c r="E86" s="8">
        <f>E87+E89</f>
        <v>15272</v>
      </c>
    </row>
    <row r="87" spans="1:5" ht="37.5" outlineLevel="4">
      <c r="A87" s="6" t="s">
        <v>151</v>
      </c>
      <c r="B87" s="7" t="s">
        <v>48</v>
      </c>
      <c r="C87" s="7" t="s">
        <v>3</v>
      </c>
      <c r="D87" s="8">
        <f>D88</f>
        <v>14106</v>
      </c>
      <c r="E87" s="8">
        <f>E88</f>
        <v>14106</v>
      </c>
    </row>
    <row r="88" spans="1:5" ht="37.5" outlineLevel="5">
      <c r="A88" s="6" t="s">
        <v>117</v>
      </c>
      <c r="B88" s="7" t="s">
        <v>48</v>
      </c>
      <c r="C88" s="7" t="s">
        <v>7</v>
      </c>
      <c r="D88" s="8">
        <v>14106</v>
      </c>
      <c r="E88" s="8">
        <v>14106</v>
      </c>
    </row>
    <row r="89" spans="1:5" ht="37.5" outlineLevel="4">
      <c r="A89" s="6" t="s">
        <v>152</v>
      </c>
      <c r="B89" s="7" t="s">
        <v>49</v>
      </c>
      <c r="C89" s="7" t="s">
        <v>3</v>
      </c>
      <c r="D89" s="8">
        <f>D90</f>
        <v>1166</v>
      </c>
      <c r="E89" s="8">
        <f>E90</f>
        <v>1166</v>
      </c>
    </row>
    <row r="90" spans="1:5" ht="37.5" outlineLevel="5">
      <c r="A90" s="6" t="s">
        <v>117</v>
      </c>
      <c r="B90" s="7" t="s">
        <v>49</v>
      </c>
      <c r="C90" s="7" t="s">
        <v>7</v>
      </c>
      <c r="D90" s="8">
        <v>1166</v>
      </c>
      <c r="E90" s="8">
        <v>1166</v>
      </c>
    </row>
    <row r="91" spans="1:5" ht="37.5" outlineLevel="3">
      <c r="A91" s="6" t="s">
        <v>227</v>
      </c>
      <c r="B91" s="7" t="s">
        <v>51</v>
      </c>
      <c r="C91" s="7" t="s">
        <v>3</v>
      </c>
      <c r="D91" s="8">
        <f>D92+D94</f>
        <v>9181.6</v>
      </c>
      <c r="E91" s="8">
        <f>E92+E94</f>
        <v>9181.6</v>
      </c>
    </row>
    <row r="92" spans="1:5" ht="18.75" outlineLevel="4">
      <c r="A92" s="6" t="s">
        <v>154</v>
      </c>
      <c r="B92" s="7" t="s">
        <v>52</v>
      </c>
      <c r="C92" s="7" t="s">
        <v>3</v>
      </c>
      <c r="D92" s="8">
        <f>D93</f>
        <v>9167</v>
      </c>
      <c r="E92" s="8">
        <f>E93</f>
        <v>9167</v>
      </c>
    </row>
    <row r="93" spans="1:5" ht="37.5" outlineLevel="5">
      <c r="A93" s="6" t="s">
        <v>117</v>
      </c>
      <c r="B93" s="7" t="s">
        <v>52</v>
      </c>
      <c r="C93" s="7" t="s">
        <v>7</v>
      </c>
      <c r="D93" s="8">
        <v>9167</v>
      </c>
      <c r="E93" s="8">
        <v>9167</v>
      </c>
    </row>
    <row r="94" spans="1:5" ht="75" outlineLevel="5">
      <c r="A94" s="6" t="s">
        <v>213</v>
      </c>
      <c r="B94" s="7" t="s">
        <v>212</v>
      </c>
      <c r="C94" s="7" t="s">
        <v>3</v>
      </c>
      <c r="D94" s="8">
        <f>D95</f>
        <v>14.6</v>
      </c>
      <c r="E94" s="8">
        <f>E95</f>
        <v>14.6</v>
      </c>
    </row>
    <row r="95" spans="1:5" ht="37.5" outlineLevel="5">
      <c r="A95" s="6" t="s">
        <v>117</v>
      </c>
      <c r="B95" s="7" t="s">
        <v>212</v>
      </c>
      <c r="C95" s="7" t="s">
        <v>7</v>
      </c>
      <c r="D95" s="8">
        <v>14.6</v>
      </c>
      <c r="E95" s="8">
        <v>14.6</v>
      </c>
    </row>
    <row r="96" spans="1:5" ht="37.5" outlineLevel="3">
      <c r="A96" s="6" t="s">
        <v>155</v>
      </c>
      <c r="B96" s="7" t="s">
        <v>53</v>
      </c>
      <c r="C96" s="7" t="s">
        <v>3</v>
      </c>
      <c r="D96" s="8">
        <f>D97</f>
        <v>1370</v>
      </c>
      <c r="E96" s="8">
        <f>E97</f>
        <v>1370</v>
      </c>
    </row>
    <row r="97" spans="1:5" ht="18.75" outlineLevel="4">
      <c r="A97" s="6" t="s">
        <v>156</v>
      </c>
      <c r="B97" s="7" t="s">
        <v>54</v>
      </c>
      <c r="C97" s="7" t="s">
        <v>3</v>
      </c>
      <c r="D97" s="8">
        <f>D98</f>
        <v>1370</v>
      </c>
      <c r="E97" s="8">
        <f>E98</f>
        <v>1370</v>
      </c>
    </row>
    <row r="98" spans="1:5" ht="37.5" outlineLevel="5">
      <c r="A98" s="6" t="s">
        <v>117</v>
      </c>
      <c r="B98" s="7" t="s">
        <v>54</v>
      </c>
      <c r="C98" s="7" t="s">
        <v>7</v>
      </c>
      <c r="D98" s="8">
        <v>1370</v>
      </c>
      <c r="E98" s="8">
        <v>1370</v>
      </c>
    </row>
    <row r="99" spans="1:5" ht="56.25" outlineLevel="3">
      <c r="A99" s="6" t="s">
        <v>157</v>
      </c>
      <c r="B99" s="7" t="s">
        <v>55</v>
      </c>
      <c r="C99" s="7" t="s">
        <v>3</v>
      </c>
      <c r="D99" s="8">
        <f>D100+D102</f>
        <v>12190</v>
      </c>
      <c r="E99" s="8">
        <f>E100+E102</f>
        <v>12190</v>
      </c>
    </row>
    <row r="100" spans="1:5" ht="37.5" outlineLevel="4">
      <c r="A100" s="6" t="s">
        <v>130</v>
      </c>
      <c r="B100" s="7" t="s">
        <v>56</v>
      </c>
      <c r="C100" s="7" t="s">
        <v>3</v>
      </c>
      <c r="D100" s="8">
        <f>D101</f>
        <v>11787</v>
      </c>
      <c r="E100" s="8">
        <f>E101</f>
        <v>11787</v>
      </c>
    </row>
    <row r="101" spans="1:5" ht="37.5" outlineLevel="5">
      <c r="A101" s="6" t="s">
        <v>117</v>
      </c>
      <c r="B101" s="7" t="s">
        <v>56</v>
      </c>
      <c r="C101" s="7" t="s">
        <v>7</v>
      </c>
      <c r="D101" s="8">
        <v>11787</v>
      </c>
      <c r="E101" s="8">
        <v>11787</v>
      </c>
    </row>
    <row r="102" spans="1:5" ht="57" customHeight="1" outlineLevel="4">
      <c r="A102" s="6" t="s">
        <v>121</v>
      </c>
      <c r="B102" s="7" t="s">
        <v>57</v>
      </c>
      <c r="C102" s="7" t="s">
        <v>3</v>
      </c>
      <c r="D102" s="8">
        <f>D103</f>
        <v>403</v>
      </c>
      <c r="E102" s="8">
        <f>E103</f>
        <v>403</v>
      </c>
    </row>
    <row r="103" spans="1:5" ht="37.5" outlineLevel="5">
      <c r="A103" s="6" t="s">
        <v>117</v>
      </c>
      <c r="B103" s="7" t="s">
        <v>57</v>
      </c>
      <c r="C103" s="7" t="s">
        <v>7</v>
      </c>
      <c r="D103" s="8">
        <v>403</v>
      </c>
      <c r="E103" s="8">
        <v>403</v>
      </c>
    </row>
    <row r="104" spans="1:5" ht="56.25" outlineLevel="3">
      <c r="A104" s="6" t="s">
        <v>158</v>
      </c>
      <c r="B104" s="7" t="s">
        <v>58</v>
      </c>
      <c r="C104" s="7" t="s">
        <v>3</v>
      </c>
      <c r="D104" s="8">
        <f>D105+D109</f>
        <v>14107</v>
      </c>
      <c r="E104" s="8">
        <f>E105+E109</f>
        <v>14107</v>
      </c>
    </row>
    <row r="105" spans="1:5" ht="18.75" outlineLevel="4">
      <c r="A105" s="6" t="s">
        <v>148</v>
      </c>
      <c r="B105" s="7" t="s">
        <v>59</v>
      </c>
      <c r="C105" s="7" t="s">
        <v>3</v>
      </c>
      <c r="D105" s="8">
        <f>D106+D107+D108</f>
        <v>852</v>
      </c>
      <c r="E105" s="8">
        <f>E106+E107+E108</f>
        <v>852</v>
      </c>
    </row>
    <row r="106" spans="1:5" ht="75" customHeight="1" outlineLevel="5">
      <c r="A106" s="6" t="s">
        <v>134</v>
      </c>
      <c r="B106" s="7" t="s">
        <v>59</v>
      </c>
      <c r="C106" s="7" t="s">
        <v>26</v>
      </c>
      <c r="D106" s="8">
        <v>755</v>
      </c>
      <c r="E106" s="8">
        <v>755</v>
      </c>
    </row>
    <row r="107" spans="1:5" ht="37.5" outlineLevel="5">
      <c r="A107" s="6" t="s">
        <v>137</v>
      </c>
      <c r="B107" s="7" t="s">
        <v>59</v>
      </c>
      <c r="C107" s="7" t="s">
        <v>29</v>
      </c>
      <c r="D107" s="8">
        <v>93</v>
      </c>
      <c r="E107" s="8">
        <v>93</v>
      </c>
    </row>
    <row r="108" spans="1:5" ht="18.75" outlineLevel="5">
      <c r="A108" s="6" t="s">
        <v>120</v>
      </c>
      <c r="B108" s="7" t="s">
        <v>59</v>
      </c>
      <c r="C108" s="7" t="s">
        <v>9</v>
      </c>
      <c r="D108" s="8">
        <v>4</v>
      </c>
      <c r="E108" s="8">
        <v>4</v>
      </c>
    </row>
    <row r="109" spans="1:5" ht="56.25" outlineLevel="4">
      <c r="A109" s="6" t="s">
        <v>149</v>
      </c>
      <c r="B109" s="7" t="s">
        <v>60</v>
      </c>
      <c r="C109" s="7" t="s">
        <v>3</v>
      </c>
      <c r="D109" s="8">
        <f>D110+D111+D112</f>
        <v>13255</v>
      </c>
      <c r="E109" s="8">
        <f>E110+E111+E112</f>
        <v>13255</v>
      </c>
    </row>
    <row r="110" spans="1:5" ht="77.25" customHeight="1" outlineLevel="5">
      <c r="A110" s="6" t="s">
        <v>134</v>
      </c>
      <c r="B110" s="7" t="s">
        <v>60</v>
      </c>
      <c r="C110" s="7" t="s">
        <v>26</v>
      </c>
      <c r="D110" s="8">
        <v>13100</v>
      </c>
      <c r="E110" s="8">
        <v>13100</v>
      </c>
    </row>
    <row r="111" spans="1:5" ht="37.5" outlineLevel="5">
      <c r="A111" s="6" t="s">
        <v>137</v>
      </c>
      <c r="B111" s="7" t="s">
        <v>60</v>
      </c>
      <c r="C111" s="7" t="s">
        <v>29</v>
      </c>
      <c r="D111" s="8">
        <v>151</v>
      </c>
      <c r="E111" s="8">
        <v>151</v>
      </c>
    </row>
    <row r="112" spans="1:5" ht="18.75" outlineLevel="5">
      <c r="A112" s="6" t="s">
        <v>120</v>
      </c>
      <c r="B112" s="7" t="s">
        <v>60</v>
      </c>
      <c r="C112" s="7" t="s">
        <v>9</v>
      </c>
      <c r="D112" s="8">
        <v>4</v>
      </c>
      <c r="E112" s="8">
        <v>4</v>
      </c>
    </row>
    <row r="113" spans="1:5" ht="56.25" outlineLevel="3">
      <c r="A113" s="6" t="s">
        <v>159</v>
      </c>
      <c r="B113" s="7" t="s">
        <v>61</v>
      </c>
      <c r="C113" s="7" t="s">
        <v>3</v>
      </c>
      <c r="D113" s="8">
        <f>D114</f>
        <v>870</v>
      </c>
      <c r="E113" s="8">
        <f>E114</f>
        <v>870</v>
      </c>
    </row>
    <row r="114" spans="1:5" ht="37.5" outlineLevel="4">
      <c r="A114" s="6" t="s">
        <v>160</v>
      </c>
      <c r="B114" s="7" t="s">
        <v>62</v>
      </c>
      <c r="C114" s="7" t="s">
        <v>3</v>
      </c>
      <c r="D114" s="8">
        <f>D115</f>
        <v>870</v>
      </c>
      <c r="E114" s="8">
        <f>E115</f>
        <v>870</v>
      </c>
    </row>
    <row r="115" spans="1:5" ht="37.5" outlineLevel="5">
      <c r="A115" s="6" t="s">
        <v>117</v>
      </c>
      <c r="B115" s="11" t="s">
        <v>62</v>
      </c>
      <c r="C115" s="7" t="s">
        <v>7</v>
      </c>
      <c r="D115" s="8">
        <v>870</v>
      </c>
      <c r="E115" s="8">
        <v>870</v>
      </c>
    </row>
    <row r="116" spans="1:5" ht="56.25" outlineLevel="2">
      <c r="A116" s="6" t="s">
        <v>161</v>
      </c>
      <c r="B116" s="7" t="s">
        <v>63</v>
      </c>
      <c r="C116" s="7" t="s">
        <v>3</v>
      </c>
      <c r="D116" s="8">
        <f>D117+D130+D133</f>
        <v>51590.8</v>
      </c>
      <c r="E116" s="8">
        <f>E117+E130+E133</f>
        <v>56293.4</v>
      </c>
    </row>
    <row r="117" spans="1:5" ht="56.25" outlineLevel="3">
      <c r="A117" s="6" t="s">
        <v>162</v>
      </c>
      <c r="B117" s="7" t="s">
        <v>64</v>
      </c>
      <c r="C117" s="7" t="s">
        <v>3</v>
      </c>
      <c r="D117" s="8">
        <f>D118+D122+D124+D126+D128+D120</f>
        <v>45600.800000000003</v>
      </c>
      <c r="E117" s="8">
        <f>E118+E122+E124+E126+E128+E120</f>
        <v>50336.4</v>
      </c>
    </row>
    <row r="118" spans="1:5" ht="18.75" outlineLevel="4">
      <c r="A118" s="6" t="s">
        <v>163</v>
      </c>
      <c r="B118" s="7" t="s">
        <v>65</v>
      </c>
      <c r="C118" s="7" t="s">
        <v>3</v>
      </c>
      <c r="D118" s="8">
        <f>D119</f>
        <v>200</v>
      </c>
      <c r="E118" s="8">
        <f>E119</f>
        <v>200</v>
      </c>
    </row>
    <row r="119" spans="1:5" ht="18.75" outlineLevel="5">
      <c r="A119" s="6" t="s">
        <v>120</v>
      </c>
      <c r="B119" s="7" t="s">
        <v>65</v>
      </c>
      <c r="C119" s="7" t="s">
        <v>9</v>
      </c>
      <c r="D119" s="8">
        <v>200</v>
      </c>
      <c r="E119" s="8">
        <v>200</v>
      </c>
    </row>
    <row r="120" spans="1:5" ht="18.75" outlineLevel="5">
      <c r="A120" s="5" t="s">
        <v>224</v>
      </c>
      <c r="B120" s="7" t="s">
        <v>219</v>
      </c>
      <c r="C120" s="7" t="s">
        <v>3</v>
      </c>
      <c r="D120" s="8">
        <f>D121</f>
        <v>4357.3999999999996</v>
      </c>
      <c r="E120" s="8">
        <f>E121</f>
        <v>9150</v>
      </c>
    </row>
    <row r="121" spans="1:5" ht="18.75" outlineLevel="5">
      <c r="A121" s="4" t="s">
        <v>120</v>
      </c>
      <c r="B121" s="7" t="s">
        <v>219</v>
      </c>
      <c r="C121" s="7" t="s">
        <v>9</v>
      </c>
      <c r="D121" s="8">
        <v>4357.3999999999996</v>
      </c>
      <c r="E121" s="8">
        <v>9150</v>
      </c>
    </row>
    <row r="122" spans="1:5" ht="37.5" outlineLevel="4">
      <c r="A122" s="6" t="s">
        <v>230</v>
      </c>
      <c r="B122" s="7" t="s">
        <v>66</v>
      </c>
      <c r="C122" s="7" t="s">
        <v>3</v>
      </c>
      <c r="D122" s="8">
        <f>D123</f>
        <v>1245</v>
      </c>
      <c r="E122" s="8">
        <f>E123</f>
        <v>1188</v>
      </c>
    </row>
    <row r="123" spans="1:5" ht="18.75" outlineLevel="5">
      <c r="A123" s="6" t="s">
        <v>153</v>
      </c>
      <c r="B123" s="7" t="s">
        <v>66</v>
      </c>
      <c r="C123" s="7" t="s">
        <v>50</v>
      </c>
      <c r="D123" s="8">
        <v>1245</v>
      </c>
      <c r="E123" s="8">
        <v>1188</v>
      </c>
    </row>
    <row r="124" spans="1:5" ht="60" hidden="1" customHeight="1" outlineLevel="4">
      <c r="A124" s="6" t="s">
        <v>121</v>
      </c>
      <c r="B124" s="7" t="s">
        <v>67</v>
      </c>
      <c r="C124" s="7" t="s">
        <v>3</v>
      </c>
      <c r="D124" s="8">
        <f>D125</f>
        <v>0</v>
      </c>
      <c r="E124" s="8">
        <f>E125</f>
        <v>0</v>
      </c>
    </row>
    <row r="125" spans="1:5" ht="18.75" hidden="1" outlineLevel="5">
      <c r="A125" s="6" t="s">
        <v>153</v>
      </c>
      <c r="B125" s="7" t="s">
        <v>67</v>
      </c>
      <c r="C125" s="7" t="s">
        <v>50</v>
      </c>
      <c r="D125" s="8"/>
      <c r="E125" s="9"/>
    </row>
    <row r="126" spans="1:5" ht="37.5" outlineLevel="4" collapsed="1">
      <c r="A126" s="6" t="s">
        <v>164</v>
      </c>
      <c r="B126" s="7" t="s">
        <v>68</v>
      </c>
      <c r="C126" s="7" t="s">
        <v>3</v>
      </c>
      <c r="D126" s="8">
        <f>D127</f>
        <v>39798.400000000001</v>
      </c>
      <c r="E126" s="8">
        <f>E127</f>
        <v>39798.400000000001</v>
      </c>
    </row>
    <row r="127" spans="1:5" ht="18.75" outlineLevel="5">
      <c r="A127" s="6" t="s">
        <v>153</v>
      </c>
      <c r="B127" s="7" t="s">
        <v>68</v>
      </c>
      <c r="C127" s="7" t="s">
        <v>50</v>
      </c>
      <c r="D127" s="8">
        <v>39798.400000000001</v>
      </c>
      <c r="E127" s="8">
        <v>39798.400000000001</v>
      </c>
    </row>
    <row r="128" spans="1:5" ht="37.5" hidden="1" outlineLevel="4">
      <c r="A128" s="6" t="s">
        <v>165</v>
      </c>
      <c r="B128" s="7" t="s">
        <v>69</v>
      </c>
      <c r="C128" s="7" t="s">
        <v>3</v>
      </c>
      <c r="D128" s="8">
        <f>D129</f>
        <v>0</v>
      </c>
      <c r="E128" s="8">
        <f>E129</f>
        <v>0</v>
      </c>
    </row>
    <row r="129" spans="1:5" ht="18.75" hidden="1" outlineLevel="5">
      <c r="A129" s="6" t="s">
        <v>153</v>
      </c>
      <c r="B129" s="7" t="s">
        <v>69</v>
      </c>
      <c r="C129" s="7" t="s">
        <v>50</v>
      </c>
      <c r="D129" s="8"/>
      <c r="E129" s="9"/>
    </row>
    <row r="130" spans="1:5" ht="56.25" outlineLevel="3" collapsed="1">
      <c r="A130" s="6" t="s">
        <v>166</v>
      </c>
      <c r="B130" s="7" t="s">
        <v>70</v>
      </c>
      <c r="C130" s="7" t="s">
        <v>3</v>
      </c>
      <c r="D130" s="8">
        <f>D131</f>
        <v>858</v>
      </c>
      <c r="E130" s="8">
        <f>E131</f>
        <v>825</v>
      </c>
    </row>
    <row r="131" spans="1:5" ht="18.75" outlineLevel="4">
      <c r="A131" s="6" t="s">
        <v>167</v>
      </c>
      <c r="B131" s="7" t="s">
        <v>71</v>
      </c>
      <c r="C131" s="7" t="s">
        <v>3</v>
      </c>
      <c r="D131" s="8">
        <f>D132</f>
        <v>858</v>
      </c>
      <c r="E131" s="8">
        <f>E132</f>
        <v>825</v>
      </c>
    </row>
    <row r="132" spans="1:5" ht="18.75" outlineLevel="5">
      <c r="A132" s="6" t="s">
        <v>168</v>
      </c>
      <c r="B132" s="7" t="s">
        <v>71</v>
      </c>
      <c r="C132" s="7" t="s">
        <v>72</v>
      </c>
      <c r="D132" s="8">
        <v>858</v>
      </c>
      <c r="E132" s="8">
        <v>825</v>
      </c>
    </row>
    <row r="133" spans="1:5" ht="75" outlineLevel="3">
      <c r="A133" s="6" t="s">
        <v>169</v>
      </c>
      <c r="B133" s="7" t="s">
        <v>73</v>
      </c>
      <c r="C133" s="7" t="s">
        <v>3</v>
      </c>
      <c r="D133" s="8">
        <f>D134</f>
        <v>5132</v>
      </c>
      <c r="E133" s="8">
        <f>E134</f>
        <v>5132</v>
      </c>
    </row>
    <row r="134" spans="1:5" ht="18.75" outlineLevel="4">
      <c r="A134" s="6" t="s">
        <v>148</v>
      </c>
      <c r="B134" s="7" t="s">
        <v>74</v>
      </c>
      <c r="C134" s="7" t="s">
        <v>3</v>
      </c>
      <c r="D134" s="8">
        <f>D135+D136+D137</f>
        <v>5132</v>
      </c>
      <c r="E134" s="8">
        <f>E135+E136+E137</f>
        <v>5132</v>
      </c>
    </row>
    <row r="135" spans="1:5" ht="77.25" customHeight="1" outlineLevel="5">
      <c r="A135" s="6" t="s">
        <v>134</v>
      </c>
      <c r="B135" s="7" t="s">
        <v>74</v>
      </c>
      <c r="C135" s="7" t="s">
        <v>26</v>
      </c>
      <c r="D135" s="8">
        <v>4765</v>
      </c>
      <c r="E135" s="8">
        <v>4765</v>
      </c>
    </row>
    <row r="136" spans="1:5" ht="37.5" outlineLevel="5">
      <c r="A136" s="6" t="s">
        <v>137</v>
      </c>
      <c r="B136" s="7" t="s">
        <v>74</v>
      </c>
      <c r="C136" s="7" t="s">
        <v>29</v>
      </c>
      <c r="D136" s="8">
        <v>364</v>
      </c>
      <c r="E136" s="8">
        <v>364</v>
      </c>
    </row>
    <row r="137" spans="1:5" ht="18.75" outlineLevel="5">
      <c r="A137" s="6" t="s">
        <v>120</v>
      </c>
      <c r="B137" s="7" t="s">
        <v>74</v>
      </c>
      <c r="C137" s="7" t="s">
        <v>9</v>
      </c>
      <c r="D137" s="8">
        <v>3</v>
      </c>
      <c r="E137" s="8">
        <v>3</v>
      </c>
    </row>
    <row r="138" spans="1:5" ht="56.25" outlineLevel="2">
      <c r="A138" s="6" t="s">
        <v>170</v>
      </c>
      <c r="B138" s="7" t="s">
        <v>75</v>
      </c>
      <c r="C138" s="7" t="s">
        <v>3</v>
      </c>
      <c r="D138" s="8">
        <f>D139+D144</f>
        <v>19998</v>
      </c>
      <c r="E138" s="8">
        <f>E139+E144</f>
        <v>5998</v>
      </c>
    </row>
    <row r="139" spans="1:5" ht="56.25" outlineLevel="3">
      <c r="A139" s="6" t="s">
        <v>171</v>
      </c>
      <c r="B139" s="7" t="s">
        <v>76</v>
      </c>
      <c r="C139" s="7" t="s">
        <v>3</v>
      </c>
      <c r="D139" s="8">
        <f>D140+D142</f>
        <v>19998</v>
      </c>
      <c r="E139" s="8">
        <f>E140+E142</f>
        <v>5998</v>
      </c>
    </row>
    <row r="140" spans="1:5" ht="56.25" outlineLevel="4">
      <c r="A140" s="6" t="s">
        <v>172</v>
      </c>
      <c r="B140" s="7" t="s">
        <v>77</v>
      </c>
      <c r="C140" s="7" t="s">
        <v>3</v>
      </c>
      <c r="D140" s="8">
        <f>D141</f>
        <v>5998</v>
      </c>
      <c r="E140" s="8">
        <f>E141</f>
        <v>5998</v>
      </c>
    </row>
    <row r="141" spans="1:5" ht="21.75" customHeight="1" outlineLevel="5">
      <c r="A141" s="6" t="s">
        <v>153</v>
      </c>
      <c r="B141" s="7" t="s">
        <v>77</v>
      </c>
      <c r="C141" s="7" t="s">
        <v>50</v>
      </c>
      <c r="D141" s="8">
        <v>5998</v>
      </c>
      <c r="E141" s="8">
        <v>5998</v>
      </c>
    </row>
    <row r="142" spans="1:5" ht="44.25" customHeight="1" outlineLevel="4">
      <c r="A142" s="6" t="s">
        <v>228</v>
      </c>
      <c r="B142" s="7" t="s">
        <v>78</v>
      </c>
      <c r="C142" s="7" t="s">
        <v>3</v>
      </c>
      <c r="D142" s="8">
        <f>D143</f>
        <v>14000</v>
      </c>
      <c r="E142" s="8">
        <f>E143</f>
        <v>0</v>
      </c>
    </row>
    <row r="143" spans="1:5" ht="18.75" outlineLevel="5">
      <c r="A143" s="6" t="s">
        <v>120</v>
      </c>
      <c r="B143" s="7" t="s">
        <v>78</v>
      </c>
      <c r="C143" s="7" t="s">
        <v>9</v>
      </c>
      <c r="D143" s="8">
        <v>14000</v>
      </c>
      <c r="E143" s="9"/>
    </row>
    <row r="144" spans="1:5" ht="58.5" hidden="1" customHeight="1" outlineLevel="3">
      <c r="A144" s="6" t="s">
        <v>173</v>
      </c>
      <c r="B144" s="7" t="s">
        <v>79</v>
      </c>
      <c r="C144" s="7" t="s">
        <v>3</v>
      </c>
      <c r="D144" s="12">
        <f>D145+D147</f>
        <v>0</v>
      </c>
      <c r="E144" s="12">
        <f>E145+E147</f>
        <v>0</v>
      </c>
    </row>
    <row r="145" spans="1:5" ht="37.5" hidden="1" outlineLevel="4">
      <c r="A145" s="6" t="s">
        <v>174</v>
      </c>
      <c r="B145" s="7" t="s">
        <v>80</v>
      </c>
      <c r="C145" s="7" t="s">
        <v>3</v>
      </c>
      <c r="D145" s="12">
        <f>D146</f>
        <v>0</v>
      </c>
      <c r="E145" s="12">
        <f>E146</f>
        <v>0</v>
      </c>
    </row>
    <row r="146" spans="1:5" ht="18.75" hidden="1" outlineLevel="5">
      <c r="A146" s="6" t="s">
        <v>153</v>
      </c>
      <c r="B146" s="7" t="s">
        <v>80</v>
      </c>
      <c r="C146" s="7" t="s">
        <v>8</v>
      </c>
      <c r="D146" s="12"/>
      <c r="E146" s="9"/>
    </row>
    <row r="147" spans="1:5" ht="37.5" hidden="1" outlineLevel="4">
      <c r="A147" s="6" t="s">
        <v>174</v>
      </c>
      <c r="B147" s="7" t="s">
        <v>81</v>
      </c>
      <c r="C147" s="7" t="s">
        <v>3</v>
      </c>
      <c r="D147" s="12">
        <f>D148</f>
        <v>0</v>
      </c>
      <c r="E147" s="12">
        <f>E148</f>
        <v>0</v>
      </c>
    </row>
    <row r="148" spans="1:5" ht="18.75" hidden="1" outlineLevel="5">
      <c r="A148" s="6" t="s">
        <v>153</v>
      </c>
      <c r="B148" s="7" t="s">
        <v>81</v>
      </c>
      <c r="C148" s="7" t="s">
        <v>8</v>
      </c>
      <c r="D148" s="12"/>
      <c r="E148" s="9"/>
    </row>
    <row r="149" spans="1:5" ht="37.5" outlineLevel="2" collapsed="1">
      <c r="A149" s="6" t="s">
        <v>175</v>
      </c>
      <c r="B149" s="7" t="s">
        <v>82</v>
      </c>
      <c r="C149" s="7" t="s">
        <v>3</v>
      </c>
      <c r="D149" s="8">
        <f>D150+D153+D160</f>
        <v>2955.1</v>
      </c>
      <c r="E149" s="8">
        <f>E150+E153+E160</f>
        <v>3223</v>
      </c>
    </row>
    <row r="150" spans="1:5" ht="56.25" hidden="1" outlineLevel="3">
      <c r="A150" s="6" t="s">
        <v>176</v>
      </c>
      <c r="B150" s="7" t="s">
        <v>83</v>
      </c>
      <c r="C150" s="7" t="s">
        <v>3</v>
      </c>
      <c r="D150" s="8">
        <f>D151</f>
        <v>0</v>
      </c>
      <c r="E150" s="8">
        <f>E151</f>
        <v>0</v>
      </c>
    </row>
    <row r="151" spans="1:5" ht="37.5" hidden="1" outlineLevel="4">
      <c r="A151" s="6" t="s">
        <v>177</v>
      </c>
      <c r="B151" s="7" t="s">
        <v>84</v>
      </c>
      <c r="C151" s="7" t="s">
        <v>3</v>
      </c>
      <c r="D151" s="8">
        <f>D152</f>
        <v>0</v>
      </c>
      <c r="E151" s="8">
        <f>E152</f>
        <v>0</v>
      </c>
    </row>
    <row r="152" spans="1:5" ht="18.75" hidden="1" outlineLevel="5">
      <c r="A152" s="6" t="s">
        <v>120</v>
      </c>
      <c r="B152" s="7" t="s">
        <v>84</v>
      </c>
      <c r="C152" s="7" t="s">
        <v>9</v>
      </c>
      <c r="D152" s="8"/>
      <c r="E152" s="9"/>
    </row>
    <row r="153" spans="1:5" ht="37.5" outlineLevel="3" collapsed="1">
      <c r="A153" s="6" t="s">
        <v>178</v>
      </c>
      <c r="B153" s="7" t="s">
        <v>85</v>
      </c>
      <c r="C153" s="7" t="s">
        <v>3</v>
      </c>
      <c r="D153" s="8">
        <f>D154+D156+D158</f>
        <v>2555.1</v>
      </c>
      <c r="E153" s="8">
        <f>E154+E156+E158</f>
        <v>2823</v>
      </c>
    </row>
    <row r="154" spans="1:5" ht="18.75" outlineLevel="4">
      <c r="A154" s="6" t="s">
        <v>179</v>
      </c>
      <c r="B154" s="7" t="s">
        <v>86</v>
      </c>
      <c r="C154" s="7" t="s">
        <v>3</v>
      </c>
      <c r="D154" s="8">
        <f>D155</f>
        <v>2400</v>
      </c>
      <c r="E154" s="8">
        <f>E155</f>
        <v>2600</v>
      </c>
    </row>
    <row r="155" spans="1:5" ht="37.5" outlineLevel="5">
      <c r="A155" s="6" t="s">
        <v>118</v>
      </c>
      <c r="B155" s="7" t="s">
        <v>86</v>
      </c>
      <c r="C155" s="7" t="s">
        <v>8</v>
      </c>
      <c r="D155" s="8">
        <v>2400</v>
      </c>
      <c r="E155" s="8">
        <v>2600</v>
      </c>
    </row>
    <row r="156" spans="1:5" ht="56.25" outlineLevel="4">
      <c r="A156" s="6" t="s">
        <v>180</v>
      </c>
      <c r="B156" s="7" t="s">
        <v>87</v>
      </c>
      <c r="C156" s="7" t="s">
        <v>3</v>
      </c>
      <c r="D156" s="8">
        <f>D157</f>
        <v>132.1</v>
      </c>
      <c r="E156" s="8">
        <f>E157</f>
        <v>200</v>
      </c>
    </row>
    <row r="157" spans="1:5" ht="18.75" outlineLevel="5">
      <c r="A157" s="6" t="s">
        <v>122</v>
      </c>
      <c r="B157" s="7" t="s">
        <v>87</v>
      </c>
      <c r="C157" s="7" t="s">
        <v>11</v>
      </c>
      <c r="D157" s="8">
        <v>132.1</v>
      </c>
      <c r="E157" s="8">
        <v>200</v>
      </c>
    </row>
    <row r="158" spans="1:5" ht="112.5" outlineLevel="4">
      <c r="A158" s="6" t="s">
        <v>181</v>
      </c>
      <c r="B158" s="7" t="s">
        <v>88</v>
      </c>
      <c r="C158" s="7" t="s">
        <v>3</v>
      </c>
      <c r="D158" s="8">
        <f>D159</f>
        <v>23</v>
      </c>
      <c r="E158" s="8">
        <f>E159</f>
        <v>23</v>
      </c>
    </row>
    <row r="159" spans="1:5" ht="18.75" outlineLevel="5">
      <c r="A159" s="6" t="s">
        <v>120</v>
      </c>
      <c r="B159" s="7" t="s">
        <v>88</v>
      </c>
      <c r="C159" s="7" t="s">
        <v>9</v>
      </c>
      <c r="D159" s="8">
        <v>23</v>
      </c>
      <c r="E159" s="8">
        <v>23</v>
      </c>
    </row>
    <row r="160" spans="1:5" ht="37.5" outlineLevel="3">
      <c r="A160" s="6" t="s">
        <v>229</v>
      </c>
      <c r="B160" s="7" t="s">
        <v>89</v>
      </c>
      <c r="C160" s="7" t="s">
        <v>3</v>
      </c>
      <c r="D160" s="8">
        <f>D161+D163+D165+D167</f>
        <v>400</v>
      </c>
      <c r="E160" s="8">
        <f>E161+E163+E165+E167</f>
        <v>400</v>
      </c>
    </row>
    <row r="161" spans="1:5" ht="37.5" outlineLevel="4">
      <c r="A161" s="6" t="s">
        <v>182</v>
      </c>
      <c r="B161" s="7" t="s">
        <v>90</v>
      </c>
      <c r="C161" s="7" t="s">
        <v>3</v>
      </c>
      <c r="D161" s="8">
        <f>D162</f>
        <v>200</v>
      </c>
      <c r="E161" s="8">
        <f>E162</f>
        <v>200</v>
      </c>
    </row>
    <row r="162" spans="1:5" ht="37.5" outlineLevel="5">
      <c r="A162" s="6" t="s">
        <v>137</v>
      </c>
      <c r="B162" s="7" t="s">
        <v>90</v>
      </c>
      <c r="C162" s="7" t="s">
        <v>29</v>
      </c>
      <c r="D162" s="8">
        <v>200</v>
      </c>
      <c r="E162" s="8">
        <v>200</v>
      </c>
    </row>
    <row r="163" spans="1:5" ht="18.75" outlineLevel="4">
      <c r="A163" s="6" t="s">
        <v>183</v>
      </c>
      <c r="B163" s="7" t="s">
        <v>91</v>
      </c>
      <c r="C163" s="7" t="s">
        <v>3</v>
      </c>
      <c r="D163" s="8">
        <f>D164</f>
        <v>100</v>
      </c>
      <c r="E163" s="8">
        <f>E164</f>
        <v>100</v>
      </c>
    </row>
    <row r="164" spans="1:5" ht="37.5" outlineLevel="5">
      <c r="A164" s="6" t="s">
        <v>137</v>
      </c>
      <c r="B164" s="7" t="s">
        <v>91</v>
      </c>
      <c r="C164" s="7" t="s">
        <v>29</v>
      </c>
      <c r="D164" s="8">
        <v>100</v>
      </c>
      <c r="E164" s="8">
        <v>100</v>
      </c>
    </row>
    <row r="165" spans="1:5" ht="18.75" outlineLevel="4">
      <c r="A165" s="6" t="s">
        <v>184</v>
      </c>
      <c r="B165" s="7" t="s">
        <v>92</v>
      </c>
      <c r="C165" s="7" t="s">
        <v>3</v>
      </c>
      <c r="D165" s="8">
        <f>D166</f>
        <v>50</v>
      </c>
      <c r="E165" s="8">
        <f>E166</f>
        <v>50</v>
      </c>
    </row>
    <row r="166" spans="1:5" ht="37.5" outlineLevel="5">
      <c r="A166" s="6" t="s">
        <v>137</v>
      </c>
      <c r="B166" s="7" t="s">
        <v>92</v>
      </c>
      <c r="C166" s="7" t="s">
        <v>29</v>
      </c>
      <c r="D166" s="8">
        <v>50</v>
      </c>
      <c r="E166" s="8">
        <v>50</v>
      </c>
    </row>
    <row r="167" spans="1:5" ht="37.5" outlineLevel="4">
      <c r="A167" s="6" t="s">
        <v>185</v>
      </c>
      <c r="B167" s="7" t="s">
        <v>93</v>
      </c>
      <c r="C167" s="7" t="s">
        <v>3</v>
      </c>
      <c r="D167" s="8">
        <f>D168</f>
        <v>50</v>
      </c>
      <c r="E167" s="8">
        <f>E168</f>
        <v>50</v>
      </c>
    </row>
    <row r="168" spans="1:5" ht="37.5" outlineLevel="5">
      <c r="A168" s="6" t="s">
        <v>137</v>
      </c>
      <c r="B168" s="7" t="s">
        <v>93</v>
      </c>
      <c r="C168" s="7" t="s">
        <v>29</v>
      </c>
      <c r="D168" s="8">
        <v>50</v>
      </c>
      <c r="E168" s="8">
        <v>50</v>
      </c>
    </row>
    <row r="169" spans="1:5" ht="56.25" outlineLevel="2">
      <c r="A169" s="6" t="s">
        <v>186</v>
      </c>
      <c r="B169" s="7" t="s">
        <v>94</v>
      </c>
      <c r="C169" s="7" t="s">
        <v>3</v>
      </c>
      <c r="D169" s="8">
        <f t="shared" ref="D169:E171" si="0">D170</f>
        <v>91</v>
      </c>
      <c r="E169" s="8">
        <f t="shared" si="0"/>
        <v>91</v>
      </c>
    </row>
    <row r="170" spans="1:5" ht="56.25" outlineLevel="3">
      <c r="A170" s="6" t="s">
        <v>187</v>
      </c>
      <c r="B170" s="7" t="s">
        <v>95</v>
      </c>
      <c r="C170" s="7" t="s">
        <v>3</v>
      </c>
      <c r="D170" s="8">
        <f t="shared" si="0"/>
        <v>91</v>
      </c>
      <c r="E170" s="8">
        <f t="shared" si="0"/>
        <v>91</v>
      </c>
    </row>
    <row r="171" spans="1:5" ht="37.5" outlineLevel="4">
      <c r="A171" s="6" t="s">
        <v>188</v>
      </c>
      <c r="B171" s="7" t="s">
        <v>96</v>
      </c>
      <c r="C171" s="7" t="s">
        <v>3</v>
      </c>
      <c r="D171" s="8">
        <f t="shared" si="0"/>
        <v>91</v>
      </c>
      <c r="E171" s="8">
        <f t="shared" si="0"/>
        <v>91</v>
      </c>
    </row>
    <row r="172" spans="1:5" ht="37.5" outlineLevel="5">
      <c r="A172" s="6" t="s">
        <v>137</v>
      </c>
      <c r="B172" s="7" t="s">
        <v>96</v>
      </c>
      <c r="C172" s="7" t="s">
        <v>29</v>
      </c>
      <c r="D172" s="8">
        <v>91</v>
      </c>
      <c r="E172" s="8">
        <v>91</v>
      </c>
    </row>
    <row r="173" spans="1:5" ht="37.5" hidden="1" outlineLevel="2">
      <c r="A173" s="6" t="s">
        <v>189</v>
      </c>
      <c r="B173" s="7" t="s">
        <v>97</v>
      </c>
      <c r="C173" s="7" t="s">
        <v>3</v>
      </c>
      <c r="D173" s="8">
        <f t="shared" ref="D173:E175" si="1">D174</f>
        <v>0</v>
      </c>
      <c r="E173" s="8">
        <f t="shared" si="1"/>
        <v>0</v>
      </c>
    </row>
    <row r="174" spans="1:5" ht="56.25" hidden="1" outlineLevel="3">
      <c r="A174" s="6" t="s">
        <v>190</v>
      </c>
      <c r="B174" s="7" t="s">
        <v>98</v>
      </c>
      <c r="C174" s="7" t="s">
        <v>3</v>
      </c>
      <c r="D174" s="8">
        <f t="shared" si="1"/>
        <v>0</v>
      </c>
      <c r="E174" s="8">
        <f t="shared" si="1"/>
        <v>0</v>
      </c>
    </row>
    <row r="175" spans="1:5" ht="37.5" hidden="1" outlineLevel="4">
      <c r="A175" s="6" t="s">
        <v>191</v>
      </c>
      <c r="B175" s="7" t="s">
        <v>99</v>
      </c>
      <c r="C175" s="7" t="s">
        <v>3</v>
      </c>
      <c r="D175" s="8">
        <f t="shared" si="1"/>
        <v>0</v>
      </c>
      <c r="E175" s="8">
        <f t="shared" si="1"/>
        <v>0</v>
      </c>
    </row>
    <row r="176" spans="1:5" ht="37.5" hidden="1" outlineLevel="5">
      <c r="A176" s="6" t="s">
        <v>137</v>
      </c>
      <c r="B176" s="7" t="s">
        <v>99</v>
      </c>
      <c r="C176" s="7" t="s">
        <v>29</v>
      </c>
      <c r="D176" s="8"/>
      <c r="E176" s="9"/>
    </row>
    <row r="177" spans="1:5" ht="18.75" outlineLevel="3" collapsed="1">
      <c r="A177" s="6" t="s">
        <v>192</v>
      </c>
      <c r="B177" s="7" t="s">
        <v>100</v>
      </c>
      <c r="C177" s="7" t="s">
        <v>3</v>
      </c>
      <c r="D177" s="8">
        <f>D178+D180+D182+D184+D188+D190+D194+D197+D199+D202+D206+D208+D210</f>
        <v>27211.8</v>
      </c>
      <c r="E177" s="8">
        <f>E178+E180+E182+E184+E188+E190+E194+E197+E199+E202+E206+E208+E210</f>
        <v>27211.8</v>
      </c>
    </row>
    <row r="178" spans="1:5" ht="56.25" outlineLevel="4">
      <c r="A178" s="6" t="s">
        <v>193</v>
      </c>
      <c r="B178" s="7" t="s">
        <v>101</v>
      </c>
      <c r="C178" s="7" t="s">
        <v>3</v>
      </c>
      <c r="D178" s="8">
        <f>D179</f>
        <v>20.3</v>
      </c>
      <c r="E178" s="8">
        <f>E179</f>
        <v>20.3</v>
      </c>
    </row>
    <row r="179" spans="1:5" ht="18.75" outlineLevel="5">
      <c r="A179" s="6" t="s">
        <v>122</v>
      </c>
      <c r="B179" s="7" t="s">
        <v>101</v>
      </c>
      <c r="C179" s="7" t="s">
        <v>11</v>
      </c>
      <c r="D179" s="8">
        <v>20.3</v>
      </c>
      <c r="E179" s="8">
        <v>20.3</v>
      </c>
    </row>
    <row r="180" spans="1:5" ht="37.5" outlineLevel="4">
      <c r="A180" s="6" t="s">
        <v>194</v>
      </c>
      <c r="B180" s="7" t="s">
        <v>102</v>
      </c>
      <c r="C180" s="7" t="s">
        <v>3</v>
      </c>
      <c r="D180" s="8">
        <f>D181</f>
        <v>2231.4</v>
      </c>
      <c r="E180" s="8">
        <f>E181</f>
        <v>2231.4</v>
      </c>
    </row>
    <row r="181" spans="1:5" ht="18.75" outlineLevel="5">
      <c r="A181" s="6" t="s">
        <v>122</v>
      </c>
      <c r="B181" s="7" t="s">
        <v>102</v>
      </c>
      <c r="C181" s="7" t="s">
        <v>11</v>
      </c>
      <c r="D181" s="8">
        <v>2231.4</v>
      </c>
      <c r="E181" s="8">
        <v>2231.4</v>
      </c>
    </row>
    <row r="182" spans="1:5" ht="18.75" outlineLevel="4">
      <c r="A182" s="6" t="s">
        <v>195</v>
      </c>
      <c r="B182" s="7" t="s">
        <v>103</v>
      </c>
      <c r="C182" s="7" t="s">
        <v>3</v>
      </c>
      <c r="D182" s="8">
        <f>D183</f>
        <v>964</v>
      </c>
      <c r="E182" s="8">
        <f>E183</f>
        <v>964</v>
      </c>
    </row>
    <row r="183" spans="1:5" ht="80.25" customHeight="1" outlineLevel="5">
      <c r="A183" s="6" t="s">
        <v>134</v>
      </c>
      <c r="B183" s="7" t="s">
        <v>103</v>
      </c>
      <c r="C183" s="7" t="s">
        <v>26</v>
      </c>
      <c r="D183" s="8">
        <v>964</v>
      </c>
      <c r="E183" s="8">
        <v>964</v>
      </c>
    </row>
    <row r="184" spans="1:5" ht="18.75" outlineLevel="4">
      <c r="A184" s="6" t="s">
        <v>148</v>
      </c>
      <c r="B184" s="7" t="s">
        <v>104</v>
      </c>
      <c r="C184" s="7" t="s">
        <v>3</v>
      </c>
      <c r="D184" s="8">
        <f>D185+D186+D187</f>
        <v>19140</v>
      </c>
      <c r="E184" s="8">
        <f>E185+E186+E187</f>
        <v>19140</v>
      </c>
    </row>
    <row r="185" spans="1:5" ht="76.5" customHeight="1" outlineLevel="5">
      <c r="A185" s="6" t="s">
        <v>134</v>
      </c>
      <c r="B185" s="7" t="s">
        <v>104</v>
      </c>
      <c r="C185" s="7" t="s">
        <v>26</v>
      </c>
      <c r="D185" s="8">
        <v>15038</v>
      </c>
      <c r="E185" s="8">
        <v>15038</v>
      </c>
    </row>
    <row r="186" spans="1:5" ht="37.5" outlineLevel="5">
      <c r="A186" s="6" t="s">
        <v>137</v>
      </c>
      <c r="B186" s="7" t="s">
        <v>104</v>
      </c>
      <c r="C186" s="7" t="s">
        <v>29</v>
      </c>
      <c r="D186" s="8">
        <v>3658</v>
      </c>
      <c r="E186" s="8">
        <v>3658</v>
      </c>
    </row>
    <row r="187" spans="1:5" ht="18.75" outlineLevel="5">
      <c r="A187" s="6" t="s">
        <v>120</v>
      </c>
      <c r="B187" s="7" t="s">
        <v>104</v>
      </c>
      <c r="C187" s="7" t="s">
        <v>9</v>
      </c>
      <c r="D187" s="8">
        <v>444</v>
      </c>
      <c r="E187" s="8">
        <v>444</v>
      </c>
    </row>
    <row r="188" spans="1:5" ht="37.5" outlineLevel="4">
      <c r="A188" s="6" t="s">
        <v>196</v>
      </c>
      <c r="B188" s="7" t="s">
        <v>105</v>
      </c>
      <c r="C188" s="7" t="s">
        <v>3</v>
      </c>
      <c r="D188" s="8">
        <f>D189</f>
        <v>1042</v>
      </c>
      <c r="E188" s="8">
        <f>E189</f>
        <v>1042</v>
      </c>
    </row>
    <row r="189" spans="1:5" ht="76.5" customHeight="1" outlineLevel="5">
      <c r="A189" s="6" t="s">
        <v>134</v>
      </c>
      <c r="B189" s="7" t="s">
        <v>105</v>
      </c>
      <c r="C189" s="7" t="s">
        <v>26</v>
      </c>
      <c r="D189" s="8">
        <v>1042</v>
      </c>
      <c r="E189" s="8">
        <v>1042</v>
      </c>
    </row>
    <row r="190" spans="1:5" ht="18.75" outlineLevel="4">
      <c r="A190" s="6" t="s">
        <v>197</v>
      </c>
      <c r="B190" s="7" t="s">
        <v>106</v>
      </c>
      <c r="C190" s="7" t="s">
        <v>3</v>
      </c>
      <c r="D190" s="8">
        <f>D191+D192+D193</f>
        <v>644</v>
      </c>
      <c r="E190" s="8">
        <f>E191+E192+E193</f>
        <v>644</v>
      </c>
    </row>
    <row r="191" spans="1:5" ht="78" customHeight="1" outlineLevel="5">
      <c r="A191" s="6" t="s">
        <v>134</v>
      </c>
      <c r="B191" s="7" t="s">
        <v>106</v>
      </c>
      <c r="C191" s="7" t="s">
        <v>26</v>
      </c>
      <c r="D191" s="8">
        <v>572</v>
      </c>
      <c r="E191" s="8">
        <v>572</v>
      </c>
    </row>
    <row r="192" spans="1:5" ht="37.5" outlineLevel="5">
      <c r="A192" s="6" t="s">
        <v>137</v>
      </c>
      <c r="B192" s="7" t="s">
        <v>106</v>
      </c>
      <c r="C192" s="7" t="s">
        <v>29</v>
      </c>
      <c r="D192" s="8">
        <v>70</v>
      </c>
      <c r="E192" s="8">
        <v>70</v>
      </c>
    </row>
    <row r="193" spans="1:5" ht="18.75" outlineLevel="5">
      <c r="A193" s="6" t="s">
        <v>120</v>
      </c>
      <c r="B193" s="7" t="s">
        <v>106</v>
      </c>
      <c r="C193" s="7" t="s">
        <v>9</v>
      </c>
      <c r="D193" s="8">
        <v>2</v>
      </c>
      <c r="E193" s="8">
        <v>2</v>
      </c>
    </row>
    <row r="194" spans="1:5" ht="37.5" outlineLevel="4">
      <c r="A194" s="6" t="s">
        <v>185</v>
      </c>
      <c r="B194" s="7" t="s">
        <v>107</v>
      </c>
      <c r="C194" s="7" t="s">
        <v>3</v>
      </c>
      <c r="D194" s="8">
        <f>D195+D196</f>
        <v>1002.5</v>
      </c>
      <c r="E194" s="8">
        <f>E195+E196</f>
        <v>1002.5</v>
      </c>
    </row>
    <row r="195" spans="1:5" ht="37.5" outlineLevel="5">
      <c r="A195" s="6" t="s">
        <v>137</v>
      </c>
      <c r="B195" s="7" t="s">
        <v>107</v>
      </c>
      <c r="C195" s="7" t="s">
        <v>29</v>
      </c>
      <c r="D195" s="8">
        <v>900</v>
      </c>
      <c r="E195" s="8">
        <v>900</v>
      </c>
    </row>
    <row r="196" spans="1:5" ht="18.75" outlineLevel="5">
      <c r="A196" s="6" t="s">
        <v>120</v>
      </c>
      <c r="B196" s="7" t="s">
        <v>107</v>
      </c>
      <c r="C196" s="7" t="s">
        <v>9</v>
      </c>
      <c r="D196" s="8">
        <v>102.5</v>
      </c>
      <c r="E196" s="8">
        <v>102.5</v>
      </c>
    </row>
    <row r="197" spans="1:5" ht="75" outlineLevel="5">
      <c r="A197" s="6" t="s">
        <v>235</v>
      </c>
      <c r="B197" s="7" t="s">
        <v>234</v>
      </c>
      <c r="C197" s="7" t="s">
        <v>3</v>
      </c>
      <c r="D197" s="8">
        <f>D198</f>
        <v>81</v>
      </c>
      <c r="E197" s="8">
        <f>E198</f>
        <v>81</v>
      </c>
    </row>
    <row r="198" spans="1:5" ht="18.75" outlineLevel="5">
      <c r="A198" s="6" t="s">
        <v>120</v>
      </c>
      <c r="B198" s="7" t="s">
        <v>234</v>
      </c>
      <c r="C198" s="7" t="s">
        <v>9</v>
      </c>
      <c r="D198" s="8">
        <v>81</v>
      </c>
      <c r="E198" s="8">
        <v>81</v>
      </c>
    </row>
    <row r="199" spans="1:5" ht="18.75" outlineLevel="4">
      <c r="A199" s="6" t="s">
        <v>198</v>
      </c>
      <c r="B199" s="7" t="s">
        <v>108</v>
      </c>
      <c r="C199" s="7" t="s">
        <v>3</v>
      </c>
      <c r="D199" s="8">
        <f>D200+D201</f>
        <v>796</v>
      </c>
      <c r="E199" s="8">
        <f>E200+E201</f>
        <v>796</v>
      </c>
    </row>
    <row r="200" spans="1:5" ht="76.5" customHeight="1" outlineLevel="5">
      <c r="A200" s="6" t="s">
        <v>134</v>
      </c>
      <c r="B200" s="7" t="s">
        <v>108</v>
      </c>
      <c r="C200" s="7" t="s">
        <v>26</v>
      </c>
      <c r="D200" s="8">
        <v>746</v>
      </c>
      <c r="E200" s="8">
        <v>746</v>
      </c>
    </row>
    <row r="201" spans="1:5" ht="37.5" outlineLevel="5">
      <c r="A201" s="6" t="s">
        <v>137</v>
      </c>
      <c r="B201" s="7" t="s">
        <v>108</v>
      </c>
      <c r="C201" s="7" t="s">
        <v>29</v>
      </c>
      <c r="D201" s="8">
        <v>50</v>
      </c>
      <c r="E201" s="8">
        <v>50</v>
      </c>
    </row>
    <row r="202" spans="1:5" ht="96.75" customHeight="1" outlineLevel="4">
      <c r="A202" s="6" t="s">
        <v>199</v>
      </c>
      <c r="B202" s="7" t="s">
        <v>109</v>
      </c>
      <c r="C202" s="7" t="s">
        <v>3</v>
      </c>
      <c r="D202" s="8">
        <f>D203+D204+D205</f>
        <v>1253</v>
      </c>
      <c r="E202" s="8">
        <f>E203+E204+E205</f>
        <v>1253</v>
      </c>
    </row>
    <row r="203" spans="1:5" ht="78" customHeight="1" outlineLevel="5">
      <c r="A203" s="6" t="s">
        <v>134</v>
      </c>
      <c r="B203" s="7" t="s">
        <v>109</v>
      </c>
      <c r="C203" s="7" t="s">
        <v>26</v>
      </c>
      <c r="D203" s="8">
        <v>1016</v>
      </c>
      <c r="E203" s="8">
        <v>1016</v>
      </c>
    </row>
    <row r="204" spans="1:5" ht="37.5" outlineLevel="5">
      <c r="A204" s="6" t="s">
        <v>137</v>
      </c>
      <c r="B204" s="7" t="s">
        <v>109</v>
      </c>
      <c r="C204" s="7" t="s">
        <v>29</v>
      </c>
      <c r="D204" s="8">
        <v>226</v>
      </c>
      <c r="E204" s="8">
        <v>226</v>
      </c>
    </row>
    <row r="205" spans="1:5" ht="18.75" outlineLevel="5">
      <c r="A205" s="6" t="s">
        <v>120</v>
      </c>
      <c r="B205" s="7" t="s">
        <v>109</v>
      </c>
      <c r="C205" s="7" t="s">
        <v>9</v>
      </c>
      <c r="D205" s="8">
        <v>11</v>
      </c>
      <c r="E205" s="8">
        <v>11</v>
      </c>
    </row>
    <row r="206" spans="1:5" ht="93.75" outlineLevel="4">
      <c r="A206" s="6" t="s">
        <v>200</v>
      </c>
      <c r="B206" s="7" t="s">
        <v>110</v>
      </c>
      <c r="C206" s="7" t="s">
        <v>3</v>
      </c>
      <c r="D206" s="8">
        <f>D207</f>
        <v>0.6</v>
      </c>
      <c r="E206" s="8">
        <f>E207</f>
        <v>0.6</v>
      </c>
    </row>
    <row r="207" spans="1:5" ht="37.5" outlineLevel="5">
      <c r="A207" s="6" t="s">
        <v>137</v>
      </c>
      <c r="B207" s="7" t="s">
        <v>110</v>
      </c>
      <c r="C207" s="7" t="s">
        <v>29</v>
      </c>
      <c r="D207" s="8">
        <v>0.6</v>
      </c>
      <c r="E207" s="8">
        <v>0.6</v>
      </c>
    </row>
    <row r="208" spans="1:5" ht="93.75" outlineLevel="4">
      <c r="A208" s="6" t="s">
        <v>201</v>
      </c>
      <c r="B208" s="7" t="s">
        <v>111</v>
      </c>
      <c r="C208" s="7" t="s">
        <v>3</v>
      </c>
      <c r="D208" s="8">
        <f>D209</f>
        <v>32</v>
      </c>
      <c r="E208" s="8">
        <f>E209</f>
        <v>32</v>
      </c>
    </row>
    <row r="209" spans="1:5" ht="37.5" outlineLevel="5">
      <c r="A209" s="6" t="s">
        <v>137</v>
      </c>
      <c r="B209" s="7" t="s">
        <v>111</v>
      </c>
      <c r="C209" s="7" t="s">
        <v>29</v>
      </c>
      <c r="D209" s="8">
        <v>32</v>
      </c>
      <c r="E209" s="8">
        <v>32</v>
      </c>
    </row>
    <row r="210" spans="1:5" ht="37.5" outlineLevel="4">
      <c r="A210" s="6" t="s">
        <v>202</v>
      </c>
      <c r="B210" s="7" t="s">
        <v>112</v>
      </c>
      <c r="C210" s="7" t="s">
        <v>3</v>
      </c>
      <c r="D210" s="8">
        <f>D211</f>
        <v>5</v>
      </c>
      <c r="E210" s="8">
        <f>E211</f>
        <v>5</v>
      </c>
    </row>
    <row r="211" spans="1:5" ht="37.5" outlineLevel="5">
      <c r="A211" s="6" t="s">
        <v>137</v>
      </c>
      <c r="B211" s="7" t="s">
        <v>112</v>
      </c>
      <c r="C211" s="7" t="s">
        <v>29</v>
      </c>
      <c r="D211" s="8">
        <v>5</v>
      </c>
      <c r="E211" s="8">
        <v>5</v>
      </c>
    </row>
    <row r="212" spans="1:5" ht="18.75">
      <c r="A212" s="21" t="s">
        <v>113</v>
      </c>
      <c r="B212" s="21"/>
      <c r="C212" s="21"/>
      <c r="D212" s="13">
        <f>D15+D85+D116+D138+D149+D169+D173+D177</f>
        <v>494039.19999999995</v>
      </c>
      <c r="E212" s="13">
        <f>E15+E85+E116+E138+E149+E169+E173+E177</f>
        <v>488697.8</v>
      </c>
    </row>
    <row r="213" spans="1:5" ht="18.75">
      <c r="A213" s="1"/>
      <c r="B213" s="1"/>
      <c r="C213" s="1"/>
      <c r="D213" s="3"/>
    </row>
    <row r="214" spans="1:5">
      <c r="A214" s="20"/>
      <c r="B214" s="20"/>
      <c r="C214" s="20"/>
      <c r="D214" s="20"/>
    </row>
  </sheetData>
  <mergeCells count="18">
    <mergeCell ref="A214:D214"/>
    <mergeCell ref="A13:A14"/>
    <mergeCell ref="A212:C212"/>
    <mergeCell ref="E13:E14"/>
    <mergeCell ref="A1:E1"/>
    <mergeCell ref="A2:E2"/>
    <mergeCell ref="A3:E3"/>
    <mergeCell ref="A4:E4"/>
    <mergeCell ref="A5:E5"/>
    <mergeCell ref="A6:E6"/>
    <mergeCell ref="A8:E8"/>
    <mergeCell ref="A9:E9"/>
    <mergeCell ref="A10:E10"/>
    <mergeCell ref="A11:E11"/>
    <mergeCell ref="A12:D12"/>
    <mergeCell ref="D13:D14"/>
    <mergeCell ref="B13:B14"/>
    <mergeCell ref="C13:C14"/>
  </mergeCells>
  <pageMargins left="0.78740157480314965" right="0.59055118110236227" top="0.59055118110236227" bottom="0.59055118110236227" header="0.39370078740157483" footer="0.39370078740157483"/>
  <pageSetup paperSize="9" scale="65" fitToHeight="200"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Калининская</dc:creator>
  <cp:lastModifiedBy>Калининская</cp:lastModifiedBy>
  <cp:lastPrinted>2014-11-14T04:40:50Z</cp:lastPrinted>
  <dcterms:created xsi:type="dcterms:W3CDTF">2014-10-07T05:40:15Z</dcterms:created>
  <dcterms:modified xsi:type="dcterms:W3CDTF">2014-12-12T05:19:31Z</dcterms:modified>
</cp:coreProperties>
</file>