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1" i="1"/>
  <c r="H81"/>
  <c r="F81"/>
  <c r="G49"/>
  <c r="H49"/>
  <c r="G51"/>
  <c r="H51"/>
  <c r="F51"/>
  <c r="G47"/>
  <c r="H47"/>
  <c r="F47"/>
  <c r="F27"/>
  <c r="G28"/>
  <c r="G27" s="1"/>
  <c r="H28"/>
  <c r="H27" s="1"/>
  <c r="F28"/>
  <c r="G30"/>
  <c r="H30"/>
  <c r="F30"/>
  <c r="G21" l="1"/>
  <c r="H21"/>
  <c r="F21"/>
  <c r="G23"/>
  <c r="H23"/>
  <c r="F23"/>
  <c r="G25"/>
  <c r="H25"/>
  <c r="F25"/>
  <c r="G66" l="1"/>
  <c r="H66"/>
  <c r="F66"/>
  <c r="H84"/>
  <c r="G84"/>
  <c r="F84"/>
  <c r="G19" l="1"/>
  <c r="G18" s="1"/>
  <c r="H19"/>
  <c r="H18" s="1"/>
  <c r="F19"/>
  <c r="F18" s="1"/>
  <c r="H103" l="1"/>
  <c r="H102" s="1"/>
  <c r="H101" s="1"/>
  <c r="G103"/>
  <c r="G102" s="1"/>
  <c r="G101" s="1"/>
  <c r="F103"/>
  <c r="F102" s="1"/>
  <c r="F101" s="1"/>
  <c r="H99"/>
  <c r="G99"/>
  <c r="F99"/>
  <c r="H95"/>
  <c r="G95"/>
  <c r="F95"/>
  <c r="H93"/>
  <c r="G93"/>
  <c r="F93"/>
  <c r="H91"/>
  <c r="G91"/>
  <c r="F91"/>
  <c r="H89"/>
  <c r="G89"/>
  <c r="F89"/>
  <c r="H87"/>
  <c r="G87"/>
  <c r="F87"/>
  <c r="H78"/>
  <c r="G78"/>
  <c r="F78"/>
  <c r="H76"/>
  <c r="G76"/>
  <c r="F76"/>
  <c r="H74"/>
  <c r="G74"/>
  <c r="F74"/>
  <c r="H72"/>
  <c r="G72"/>
  <c r="F72"/>
  <c r="H70"/>
  <c r="G70"/>
  <c r="F70"/>
  <c r="F65" s="1"/>
  <c r="H63"/>
  <c r="G63"/>
  <c r="F63"/>
  <c r="H61"/>
  <c r="G61"/>
  <c r="F61"/>
  <c r="H59"/>
  <c r="G59"/>
  <c r="F59"/>
  <c r="H57"/>
  <c r="G57"/>
  <c r="F57"/>
  <c r="H54"/>
  <c r="G54"/>
  <c r="F54"/>
  <c r="F49"/>
  <c r="H43"/>
  <c r="G43"/>
  <c r="F43"/>
  <c r="H39"/>
  <c r="G39"/>
  <c r="F39"/>
  <c r="H45"/>
  <c r="G45"/>
  <c r="F45"/>
  <c r="H41"/>
  <c r="G41"/>
  <c r="F41"/>
  <c r="H37"/>
  <c r="G37"/>
  <c r="F37"/>
  <c r="H35"/>
  <c r="H34" s="1"/>
  <c r="G35"/>
  <c r="F35"/>
  <c r="H32"/>
  <c r="G32"/>
  <c r="F32"/>
  <c r="F53" l="1"/>
  <c r="G65"/>
  <c r="F34"/>
  <c r="F17" s="1"/>
  <c r="H65"/>
  <c r="G34"/>
  <c r="G17" s="1"/>
  <c r="G105"/>
  <c r="H83"/>
  <c r="H105" s="1"/>
  <c r="G83"/>
  <c r="F83"/>
  <c r="F105" s="1"/>
  <c r="H53"/>
  <c r="G53"/>
  <c r="H17" l="1"/>
</calcChain>
</file>

<file path=xl/sharedStrings.xml><?xml version="1.0" encoding="utf-8"?>
<sst xmlns="http://schemas.openxmlformats.org/spreadsheetml/2006/main" count="300" uniqueCount="130">
  <si>
    <t>к решению Собрания депутатов</t>
  </si>
  <si>
    <t>Звениговского муниципального района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</si>
  <si>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</si>
  <si>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</si>
  <si>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</si>
  <si>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</si>
  <si>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</si>
  <si>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</si>
  <si>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</si>
  <si>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</si>
  <si>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</si>
  <si>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</si>
  <si>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</si>
  <si>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</si>
  <si>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</si>
  <si>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</si>
  <si>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</si>
  <si>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</si>
  <si>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</si>
  <si>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</si>
  <si>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</si>
  <si>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</si>
  <si>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</si>
  <si>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</si>
  <si>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</si>
  <si>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</si>
  <si>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</si>
  <si>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</si>
  <si>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</si>
  <si>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</si>
  <si>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</si>
  <si>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</si>
  <si>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</si>
  <si>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</si>
  <si>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</si>
  <si>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</si>
  <si>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</si>
  <si>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</si>
  <si>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</si>
  <si>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</si>
  <si>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</si>
  <si>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</si>
  <si>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</si>
  <si>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</si>
  <si>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</si>
  <si>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</si>
  <si>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</si>
  <si>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</si>
  <si>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</si>
  <si>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</si>
  <si>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</si>
  <si>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</si>
  <si>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</si>
  <si>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</si>
  <si>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</si>
  <si>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</si>
  <si>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</si>
  <si>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</si>
  <si>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</si>
  <si>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</si>
  <si>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</si>
  <si>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</si>
  <si>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</si>
  <si>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</si>
  <si>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</si>
  <si>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</si>
  <si>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</si>
  <si>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</si>
  <si>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</si>
  <si>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Д100000000</t>
  </si>
  <si>
    <t>Д140400000</t>
  </si>
  <si>
    <t>Д140426600</t>
  </si>
  <si>
    <t>Д140426700</t>
  </si>
  <si>
    <t>Д140426701</t>
  </si>
  <si>
    <t>Д140426710</t>
  </si>
  <si>
    <t>Д140426711</t>
  </si>
  <si>
    <t>Д140500000</t>
  </si>
  <si>
    <t>Д140526800</t>
  </si>
  <si>
    <t>Д140526810</t>
  </si>
  <si>
    <t>Д140526820</t>
  </si>
  <si>
    <t>Д140526830</t>
  </si>
  <si>
    <t>Д140526850</t>
  </si>
  <si>
    <t>Д140600000</t>
  </si>
  <si>
    <t>Д140626020</t>
  </si>
  <si>
    <t>Д140626030</t>
  </si>
  <si>
    <t>Д140626050</t>
  </si>
  <si>
    <t>Д140626070</t>
  </si>
  <si>
    <t>Д140626080</t>
  </si>
  <si>
    <t>Д140626110</t>
  </si>
  <si>
    <t>Д140700000</t>
  </si>
  <si>
    <t>Д140726080</t>
  </si>
  <si>
    <t>Д140726500</t>
  </si>
  <si>
    <t>Д140726520</t>
  </si>
  <si>
    <t>Д140726530</t>
  </si>
  <si>
    <t>Д100800000</t>
  </si>
  <si>
    <t>Д100826130</t>
  </si>
  <si>
    <t xml:space="preserve">"О бюджете Красноярского сельского поселения </t>
  </si>
  <si>
    <t>Красноярского сельского поселения на 2024 год и на плановый период 2025 и 2026 годов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</si>
  <si>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</si>
  <si>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(тыс.рублей)</t>
  </si>
  <si>
    <t>2024 год</t>
  </si>
  <si>
    <t>2025 год</t>
  </si>
  <si>
    <t>2026 год</t>
  </si>
  <si>
    <t>Ч1404S0250</t>
  </si>
  <si>
    <t>Распределение</t>
  </si>
  <si>
    <t>Итого расходов</t>
  </si>
  <si>
    <t>Д120100000</t>
  </si>
  <si>
    <t>Д1201И0012</t>
  </si>
  <si>
    <t>Д11F200000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</si>
  <si>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</si>
  <si>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</t>
  </si>
  <si>
    <t>Д1201S0012</t>
  </si>
  <si>
    <t>Д1201И0013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</si>
  <si>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</si>
  <si>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Д1201S0013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</si>
  <si>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</si>
  <si>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</si>
  <si>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</si>
  <si>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Реализация программ формирования современной городской среды</t>
  </si>
  <si>
    <t>Д11F255550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</si>
  <si>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</si>
  <si>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Д140426731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</si>
  <si>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</si>
  <si>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</si>
  <si>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Выполнение работ по предотвращению распостранения сорного растения борщевика Сосновского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</si>
  <si>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</si>
  <si>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Д140651180</t>
  </si>
  <si>
    <t>Д101012010</t>
  </si>
  <si>
    <t>Д140570150</t>
  </si>
  <si>
    <t xml:space="preserve">от  "  19 " декабря 2023 года № 186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</si>
</sst>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1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2" fillId="3" borderId="0" xfId="0" applyNumberFormat="1" applyFont="1" applyFill="1" applyAlignment="1">
      <alignment horizontal="left" vertical="center" wrapText="1"/>
    </xf>
    <xf numFmtId="0" fontId="1" fillId="0" borderId="0" xfId="1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165" fontId="2" fillId="0" borderId="0" xfId="0" applyNumberFormat="1" applyFont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7"/>
  <sheetViews>
    <sheetView tabSelected="1" zoomScale="85" zoomScaleNormal="85" workbookViewId="0">
      <selection activeCell="J11" sqref="J10:J11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7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1" t="s">
        <v>39</v>
      </c>
      <c r="B1" s="51"/>
      <c r="C1" s="51"/>
      <c r="D1" s="51"/>
      <c r="E1" s="51"/>
      <c r="F1" s="51"/>
      <c r="G1" s="51"/>
      <c r="H1" s="51"/>
    </row>
    <row r="2" spans="1:8" ht="18.75" customHeight="1">
      <c r="A2" s="51" t="s">
        <v>0</v>
      </c>
      <c r="B2" s="51"/>
      <c r="C2" s="51"/>
      <c r="D2" s="51"/>
      <c r="E2" s="51"/>
      <c r="F2" s="51"/>
      <c r="G2" s="51"/>
      <c r="H2" s="51"/>
    </row>
    <row r="3" spans="1:8" ht="18.75" customHeight="1">
      <c r="A3" s="51" t="s">
        <v>96</v>
      </c>
      <c r="B3" s="51"/>
      <c r="C3" s="51"/>
      <c r="D3" s="51"/>
      <c r="E3" s="51"/>
      <c r="F3" s="51"/>
      <c r="G3" s="51"/>
      <c r="H3" s="51"/>
    </row>
    <row r="4" spans="1:8" ht="18.75" customHeight="1">
      <c r="A4" s="1"/>
      <c r="B4" s="52" t="s">
        <v>1</v>
      </c>
      <c r="C4" s="52"/>
      <c r="D4" s="52"/>
      <c r="E4" s="52"/>
      <c r="F4" s="52"/>
      <c r="G4" s="52"/>
      <c r="H4" s="52"/>
    </row>
    <row r="5" spans="1:8" ht="18.75" customHeight="1">
      <c r="A5" s="51" t="s">
        <v>40</v>
      </c>
      <c r="B5" s="51"/>
      <c r="C5" s="51"/>
      <c r="D5" s="51"/>
      <c r="E5" s="51"/>
      <c r="F5" s="51"/>
      <c r="G5" s="51"/>
      <c r="H5" s="51"/>
    </row>
    <row r="6" spans="1:8" ht="18.75" customHeight="1">
      <c r="A6" s="51" t="s">
        <v>41</v>
      </c>
      <c r="B6" s="51"/>
      <c r="C6" s="51"/>
      <c r="D6" s="51"/>
      <c r="E6" s="51"/>
      <c r="F6" s="51"/>
      <c r="G6" s="51"/>
      <c r="H6" s="51"/>
    </row>
    <row r="7" spans="1:8" ht="18.75" customHeight="1">
      <c r="A7" s="51" t="s">
        <v>129</v>
      </c>
      <c r="B7" s="51"/>
      <c r="C7" s="51"/>
      <c r="D7" s="51"/>
      <c r="E7" s="51"/>
      <c r="F7" s="51"/>
      <c r="G7" s="51"/>
      <c r="H7" s="51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5" t="s">
        <v>104</v>
      </c>
      <c r="B9" s="45"/>
      <c r="C9" s="45"/>
      <c r="D9" s="45"/>
      <c r="E9" s="45"/>
      <c r="F9" s="45"/>
      <c r="G9" s="45"/>
      <c r="H9" s="45"/>
    </row>
    <row r="10" spans="1:8" ht="18.75" customHeight="1">
      <c r="A10" s="45" t="s">
        <v>2</v>
      </c>
      <c r="B10" s="45"/>
      <c r="C10" s="45"/>
      <c r="D10" s="45"/>
      <c r="E10" s="45"/>
      <c r="F10" s="45"/>
      <c r="G10" s="45"/>
      <c r="H10" s="45"/>
    </row>
    <row r="11" spans="1:8" ht="15" customHeight="1">
      <c r="A11" s="45" t="s">
        <v>3</v>
      </c>
      <c r="B11" s="45"/>
      <c r="C11" s="45"/>
      <c r="D11" s="45"/>
      <c r="E11" s="45"/>
      <c r="F11" s="45"/>
      <c r="G11" s="45"/>
      <c r="H11" s="45"/>
    </row>
    <row r="12" spans="1:8" ht="16.5" customHeight="1">
      <c r="A12" s="47" t="s">
        <v>4</v>
      </c>
      <c r="B12" s="47"/>
      <c r="C12" s="47"/>
      <c r="D12" s="47"/>
      <c r="E12" s="47"/>
      <c r="F12" s="47"/>
      <c r="G12" s="47"/>
      <c r="H12" s="47"/>
    </row>
    <row r="13" spans="1:8" ht="16.5" customHeight="1">
      <c r="A13" s="47" t="s">
        <v>97</v>
      </c>
      <c r="B13" s="47"/>
      <c r="C13" s="47"/>
      <c r="D13" s="47"/>
      <c r="E13" s="47"/>
      <c r="F13" s="47"/>
      <c r="G13" s="47"/>
      <c r="H13" s="47"/>
    </row>
    <row r="14" spans="1:8" ht="16.5" customHeight="1">
      <c r="A14" s="46" t="s">
        <v>99</v>
      </c>
      <c r="B14" s="46"/>
      <c r="C14" s="46"/>
      <c r="D14" s="46"/>
      <c r="E14" s="46"/>
      <c r="F14" s="46"/>
      <c r="G14" s="46"/>
      <c r="H14" s="46"/>
    </row>
    <row r="15" spans="1:8" ht="26.25" customHeight="1">
      <c r="A15" s="49" t="s">
        <v>5</v>
      </c>
      <c r="B15" s="49" t="s">
        <v>6</v>
      </c>
      <c r="C15" s="49" t="s">
        <v>7</v>
      </c>
      <c r="D15" s="49" t="s">
        <v>8</v>
      </c>
      <c r="E15" s="49" t="s">
        <v>9</v>
      </c>
      <c r="F15" s="49" t="s">
        <v>100</v>
      </c>
      <c r="G15" s="49" t="s">
        <v>101</v>
      </c>
      <c r="H15" s="49" t="s">
        <v>102</v>
      </c>
    </row>
    <row r="16" spans="1:8" ht="26.25" customHeight="1">
      <c r="A16" s="50"/>
      <c r="B16" s="50"/>
      <c r="C16" s="50"/>
      <c r="D16" s="50"/>
      <c r="E16" s="50"/>
      <c r="F16" s="50"/>
      <c r="G16" s="50"/>
      <c r="H16" s="50"/>
    </row>
    <row r="17" spans="1:8" ht="56.25">
      <c r="A17" s="22" t="s">
        <v>98</v>
      </c>
      <c r="B17" s="8" t="s">
        <v>69</v>
      </c>
      <c r="C17" s="23"/>
      <c r="D17" s="23"/>
      <c r="E17" s="23"/>
      <c r="F17" s="24">
        <f>F27+F34+F53+F65+F83+F95+F99+F103+F18+F81</f>
        <v>12388.53413</v>
      </c>
      <c r="G17" s="24">
        <f>G27+G34+G53+G65+G83+G95+G99+G18+G81</f>
        <v>6473.6419999999998</v>
      </c>
      <c r="H17" s="24">
        <f>H27+H34+H53+H65+H83+H95+H99+H18+H81</f>
        <v>6611.6990000000005</v>
      </c>
    </row>
    <row r="18" spans="1:8" ht="54.75" customHeight="1">
      <c r="A18" s="25" t="s">
        <v>66</v>
      </c>
      <c r="B18" s="4" t="s">
        <v>106</v>
      </c>
      <c r="C18" s="23"/>
      <c r="D18" s="23"/>
      <c r="E18" s="23"/>
      <c r="F18" s="24">
        <f>F19+F21+F23+F25</f>
        <v>2525.3360000000002</v>
      </c>
      <c r="G18" s="24">
        <f t="shared" ref="G18:H18" si="0">G19+G21+G23+G25</f>
        <v>0</v>
      </c>
      <c r="H18" s="24">
        <f t="shared" si="0"/>
        <v>0</v>
      </c>
    </row>
    <row r="19" spans="1:8" ht="99" customHeight="1">
      <c r="A19" s="40" t="s">
        <v>109</v>
      </c>
      <c r="B19" s="39" t="s">
        <v>107</v>
      </c>
      <c r="C19" s="23"/>
      <c r="D19" s="23"/>
      <c r="E19" s="23"/>
      <c r="F19" s="24">
        <f>F20</f>
        <v>239</v>
      </c>
      <c r="G19" s="24">
        <f t="shared" ref="G19:H19" si="1">G20</f>
        <v>0</v>
      </c>
      <c r="H19" s="24">
        <f t="shared" si="1"/>
        <v>0</v>
      </c>
    </row>
    <row r="20" spans="1:8" ht="47.25" customHeight="1">
      <c r="A20" s="26" t="s">
        <v>10</v>
      </c>
      <c r="B20" s="39" t="s">
        <v>107</v>
      </c>
      <c r="C20" s="23">
        <v>200</v>
      </c>
      <c r="D20" s="27" t="s">
        <v>17</v>
      </c>
      <c r="E20" s="27" t="s">
        <v>31</v>
      </c>
      <c r="F20" s="24">
        <v>239</v>
      </c>
      <c r="G20" s="24">
        <v>0</v>
      </c>
      <c r="H20" s="24">
        <v>0</v>
      </c>
    </row>
    <row r="21" spans="1:8" ht="90" customHeight="1">
      <c r="A21" s="40" t="s">
        <v>110</v>
      </c>
      <c r="B21" s="39" t="s">
        <v>111</v>
      </c>
      <c r="C21" s="23"/>
      <c r="D21" s="27"/>
      <c r="E21" s="27"/>
      <c r="F21" s="24">
        <f>F22</f>
        <v>1085</v>
      </c>
      <c r="G21" s="24">
        <f t="shared" ref="G21:H21" si="2">G22</f>
        <v>0</v>
      </c>
      <c r="H21" s="24">
        <f t="shared" si="2"/>
        <v>0</v>
      </c>
    </row>
    <row r="22" spans="1:8" ht="47.25" customHeight="1">
      <c r="A22" s="26" t="s">
        <v>10</v>
      </c>
      <c r="B22" s="39" t="s">
        <v>111</v>
      </c>
      <c r="C22" s="23">
        <v>200</v>
      </c>
      <c r="D22" s="27" t="s">
        <v>17</v>
      </c>
      <c r="E22" s="27" t="s">
        <v>31</v>
      </c>
      <c r="F22" s="29">
        <v>1085</v>
      </c>
      <c r="G22" s="24">
        <v>0</v>
      </c>
      <c r="H22" s="24">
        <v>0</v>
      </c>
    </row>
    <row r="23" spans="1:8" ht="114.75" customHeight="1">
      <c r="A23" s="40" t="s">
        <v>113</v>
      </c>
      <c r="B23" s="39" t="s">
        <v>112</v>
      </c>
      <c r="C23" s="23"/>
      <c r="D23" s="27"/>
      <c r="E23" s="27"/>
      <c r="F23" s="24">
        <f>F24</f>
        <v>133</v>
      </c>
      <c r="G23" s="24">
        <f t="shared" ref="G23:H23" si="3">G24</f>
        <v>0</v>
      </c>
      <c r="H23" s="24">
        <f t="shared" si="3"/>
        <v>0</v>
      </c>
    </row>
    <row r="24" spans="1:8" ht="47.25" customHeight="1">
      <c r="A24" s="26" t="s">
        <v>10</v>
      </c>
      <c r="B24" s="39" t="s">
        <v>112</v>
      </c>
      <c r="C24" s="23">
        <v>200</v>
      </c>
      <c r="D24" s="27" t="s">
        <v>17</v>
      </c>
      <c r="E24" s="27" t="s">
        <v>31</v>
      </c>
      <c r="F24" s="29">
        <v>133</v>
      </c>
      <c r="G24" s="24">
        <v>0</v>
      </c>
      <c r="H24" s="24">
        <v>0</v>
      </c>
    </row>
    <row r="25" spans="1:8" ht="127.5" customHeight="1">
      <c r="A25" s="40" t="s">
        <v>115</v>
      </c>
      <c r="B25" s="39" t="s">
        <v>114</v>
      </c>
      <c r="C25" s="23"/>
      <c r="D25" s="27"/>
      <c r="E25" s="27"/>
      <c r="F25" s="29">
        <f>F26</f>
        <v>1068.336</v>
      </c>
      <c r="G25" s="29">
        <f t="shared" ref="G25:H25" si="4">G26</f>
        <v>0</v>
      </c>
      <c r="H25" s="29">
        <f t="shared" si="4"/>
        <v>0</v>
      </c>
    </row>
    <row r="26" spans="1:8" ht="47.25" customHeight="1">
      <c r="A26" s="26" t="s">
        <v>10</v>
      </c>
      <c r="B26" s="39" t="s">
        <v>114</v>
      </c>
      <c r="C26" s="23">
        <v>200</v>
      </c>
      <c r="D26" s="27" t="s">
        <v>17</v>
      </c>
      <c r="E26" s="27" t="s">
        <v>31</v>
      </c>
      <c r="F26" s="29">
        <v>1068.336</v>
      </c>
      <c r="G26" s="24">
        <v>0</v>
      </c>
      <c r="H26" s="24">
        <v>0</v>
      </c>
    </row>
    <row r="27" spans="1:8" ht="37.5">
      <c r="A27" s="25" t="s">
        <v>42</v>
      </c>
      <c r="B27" s="4" t="s">
        <v>108</v>
      </c>
      <c r="C27" s="23"/>
      <c r="D27" s="7"/>
      <c r="E27" s="7"/>
      <c r="F27" s="24">
        <f>F28+F31</f>
        <v>499.28795000000002</v>
      </c>
      <c r="G27" s="24">
        <f t="shared" ref="G27:H27" si="5">G28+G31</f>
        <v>0</v>
      </c>
      <c r="H27" s="24">
        <f t="shared" si="5"/>
        <v>0</v>
      </c>
    </row>
    <row r="28" spans="1:8" ht="51.75" customHeight="1">
      <c r="A28" s="3" t="s">
        <v>116</v>
      </c>
      <c r="B28" s="5" t="s">
        <v>117</v>
      </c>
      <c r="C28" s="23"/>
      <c r="D28" s="7"/>
      <c r="E28" s="7"/>
      <c r="F28" s="24">
        <f>F29</f>
        <v>15</v>
      </c>
      <c r="G28" s="24">
        <f t="shared" ref="G28:H28" si="6">G29</f>
        <v>0</v>
      </c>
      <c r="H28" s="24">
        <f t="shared" si="6"/>
        <v>0</v>
      </c>
    </row>
    <row r="29" spans="1:8" ht="48.75" customHeight="1">
      <c r="A29" s="26" t="s">
        <v>10</v>
      </c>
      <c r="B29" s="5" t="s">
        <v>117</v>
      </c>
      <c r="C29" s="23">
        <v>200</v>
      </c>
      <c r="D29" s="7" t="s">
        <v>12</v>
      </c>
      <c r="E29" s="7" t="s">
        <v>13</v>
      </c>
      <c r="F29" s="24">
        <v>15</v>
      </c>
      <c r="G29" s="24">
        <v>0</v>
      </c>
      <c r="H29" s="24">
        <v>0</v>
      </c>
    </row>
    <row r="30" spans="1:8" ht="42.75" customHeight="1">
      <c r="A30" s="25" t="s">
        <v>118</v>
      </c>
      <c r="B30" s="5" t="s">
        <v>119</v>
      </c>
      <c r="C30" s="23"/>
      <c r="D30" s="7"/>
      <c r="E30" s="7"/>
      <c r="F30" s="24">
        <f>F31</f>
        <v>484.28795000000002</v>
      </c>
      <c r="G30" s="24">
        <f t="shared" ref="G30:H30" si="7">G31</f>
        <v>0</v>
      </c>
      <c r="H30" s="24">
        <f t="shared" si="7"/>
        <v>0</v>
      </c>
    </row>
    <row r="31" spans="1:8" ht="54" customHeight="1">
      <c r="A31" s="26" t="s">
        <v>10</v>
      </c>
      <c r="B31" s="5" t="s">
        <v>119</v>
      </c>
      <c r="C31" s="23">
        <v>200</v>
      </c>
      <c r="D31" s="7" t="s">
        <v>12</v>
      </c>
      <c r="E31" s="7" t="s">
        <v>13</v>
      </c>
      <c r="F31" s="29">
        <v>484.28795000000002</v>
      </c>
      <c r="G31" s="24">
        <v>0</v>
      </c>
      <c r="H31" s="24">
        <v>0</v>
      </c>
    </row>
    <row r="32" spans="1:8" ht="43.5" hidden="1" customHeight="1">
      <c r="A32" s="3" t="s">
        <v>43</v>
      </c>
      <c r="B32" s="4" t="s">
        <v>108</v>
      </c>
      <c r="C32" s="8"/>
      <c r="D32" s="7"/>
      <c r="E32" s="7"/>
      <c r="F32" s="9">
        <f>F33</f>
        <v>0</v>
      </c>
      <c r="G32" s="28">
        <f>G33</f>
        <v>0</v>
      </c>
      <c r="H32" s="28">
        <f>H33</f>
        <v>0</v>
      </c>
    </row>
    <row r="33" spans="1:8" ht="37.5" hidden="1">
      <c r="A33" s="26" t="s">
        <v>10</v>
      </c>
      <c r="B33" s="4" t="s">
        <v>108</v>
      </c>
      <c r="C33" s="8" t="s">
        <v>11</v>
      </c>
      <c r="D33" s="7" t="s">
        <v>12</v>
      </c>
      <c r="E33" s="7" t="s">
        <v>13</v>
      </c>
      <c r="F33" s="9"/>
      <c r="G33" s="28"/>
      <c r="H33" s="28"/>
    </row>
    <row r="34" spans="1:8" ht="43.5" customHeight="1">
      <c r="A34" s="19" t="s">
        <v>44</v>
      </c>
      <c r="B34" s="7" t="s">
        <v>70</v>
      </c>
      <c r="C34" s="23"/>
      <c r="D34" s="23"/>
      <c r="E34" s="23"/>
      <c r="F34" s="24">
        <f>F35+F37+F41+F45+F39+F43+F49+F47+F51</f>
        <v>4211.9048500000008</v>
      </c>
      <c r="G34" s="24">
        <f t="shared" ref="G34:H34" si="8">G35+G37+G41+G45+G39+G43+G49+G47+G51</f>
        <v>1282.251</v>
      </c>
      <c r="H34" s="24">
        <f t="shared" si="8"/>
        <v>1306.42</v>
      </c>
    </row>
    <row r="35" spans="1:8" ht="43.5" customHeight="1">
      <c r="A35" s="3" t="s">
        <v>27</v>
      </c>
      <c r="B35" s="7" t="s">
        <v>71</v>
      </c>
      <c r="C35" s="23"/>
      <c r="D35" s="23"/>
      <c r="E35" s="23"/>
      <c r="F35" s="24">
        <f>F36</f>
        <v>250</v>
      </c>
      <c r="G35" s="24">
        <f t="shared" ref="G35:H35" si="9">G36</f>
        <v>180</v>
      </c>
      <c r="H35" s="24">
        <f t="shared" si="9"/>
        <v>180</v>
      </c>
    </row>
    <row r="36" spans="1:8" ht="43.5" customHeight="1">
      <c r="A36" s="3" t="s">
        <v>10</v>
      </c>
      <c r="B36" s="7" t="s">
        <v>71</v>
      </c>
      <c r="C36" s="4" t="s">
        <v>11</v>
      </c>
      <c r="D36" s="4" t="s">
        <v>13</v>
      </c>
      <c r="E36" s="4" t="s">
        <v>28</v>
      </c>
      <c r="F36" s="29">
        <v>250</v>
      </c>
      <c r="G36" s="29">
        <v>180</v>
      </c>
      <c r="H36" s="29">
        <v>180</v>
      </c>
    </row>
    <row r="37" spans="1:8" ht="43.5" customHeight="1">
      <c r="A37" s="30" t="s">
        <v>16</v>
      </c>
      <c r="B37" s="7" t="s">
        <v>72</v>
      </c>
      <c r="C37" s="23"/>
      <c r="D37" s="23"/>
      <c r="E37" s="23"/>
      <c r="F37" s="24">
        <f>F38</f>
        <v>257.608</v>
      </c>
      <c r="G37" s="31">
        <f>G38</f>
        <v>274.286</v>
      </c>
      <c r="H37" s="31">
        <f>H38</f>
        <v>281.91500000000002</v>
      </c>
    </row>
    <row r="38" spans="1:8" ht="55.5" customHeight="1">
      <c r="A38" s="3" t="s">
        <v>10</v>
      </c>
      <c r="B38" s="7" t="s">
        <v>72</v>
      </c>
      <c r="C38" s="23">
        <v>200</v>
      </c>
      <c r="D38" s="27" t="s">
        <v>17</v>
      </c>
      <c r="E38" s="27" t="s">
        <v>18</v>
      </c>
      <c r="F38" s="24">
        <v>257.608</v>
      </c>
      <c r="G38" s="24">
        <v>274.286</v>
      </c>
      <c r="H38" s="24">
        <v>281.91500000000002</v>
      </c>
    </row>
    <row r="39" spans="1:8" ht="49.5" customHeight="1">
      <c r="A39" s="30" t="s">
        <v>20</v>
      </c>
      <c r="B39" s="7" t="s">
        <v>73</v>
      </c>
      <c r="C39" s="23"/>
      <c r="D39" s="27"/>
      <c r="E39" s="27"/>
      <c r="F39" s="24">
        <f>F40</f>
        <v>5.258</v>
      </c>
      <c r="G39" s="28">
        <f>G40</f>
        <v>5.4859999999999998</v>
      </c>
      <c r="H39" s="28">
        <f>H40</f>
        <v>5.6360000000000001</v>
      </c>
    </row>
    <row r="40" spans="1:8" ht="48" customHeight="1">
      <c r="A40" s="3" t="s">
        <v>10</v>
      </c>
      <c r="B40" s="7" t="s">
        <v>73</v>
      </c>
      <c r="C40" s="23">
        <v>200</v>
      </c>
      <c r="D40" s="27" t="s">
        <v>17</v>
      </c>
      <c r="E40" s="27" t="s">
        <v>18</v>
      </c>
      <c r="F40" s="24">
        <v>5.258</v>
      </c>
      <c r="G40" s="24">
        <v>5.4859999999999998</v>
      </c>
      <c r="H40" s="24">
        <v>5.6360000000000001</v>
      </c>
    </row>
    <row r="41" spans="1:8" ht="56.25">
      <c r="A41" s="30" t="s">
        <v>19</v>
      </c>
      <c r="B41" s="7" t="s">
        <v>74</v>
      </c>
      <c r="C41" s="23"/>
      <c r="D41" s="23"/>
      <c r="E41" s="23"/>
      <c r="F41" s="24">
        <f>F42</f>
        <v>596.13900000000001</v>
      </c>
      <c r="G41" s="31">
        <f>G42</f>
        <v>640.45600000000002</v>
      </c>
      <c r="H41" s="31">
        <f>H42</f>
        <v>657.78399999999999</v>
      </c>
    </row>
    <row r="42" spans="1:8" ht="37.5">
      <c r="A42" s="3" t="s">
        <v>10</v>
      </c>
      <c r="B42" s="7" t="s">
        <v>74</v>
      </c>
      <c r="C42" s="23">
        <v>200</v>
      </c>
      <c r="D42" s="27" t="s">
        <v>17</v>
      </c>
      <c r="E42" s="27" t="s">
        <v>18</v>
      </c>
      <c r="F42" s="24">
        <v>596.13900000000001</v>
      </c>
      <c r="G42" s="24">
        <v>640.45600000000002</v>
      </c>
      <c r="H42" s="24">
        <v>657.78399999999999</v>
      </c>
    </row>
    <row r="43" spans="1:8" ht="59.25" customHeight="1">
      <c r="A43" s="30" t="s">
        <v>21</v>
      </c>
      <c r="B43" s="7" t="s">
        <v>75</v>
      </c>
      <c r="C43" s="23"/>
      <c r="D43" s="27"/>
      <c r="E43" s="27"/>
      <c r="F43" s="24">
        <f>F44</f>
        <v>29.806999999999999</v>
      </c>
      <c r="G43" s="24">
        <f>G44</f>
        <v>32.023000000000003</v>
      </c>
      <c r="H43" s="24">
        <f>H44</f>
        <v>31.085000000000001</v>
      </c>
    </row>
    <row r="44" spans="1:8" ht="45" customHeight="1">
      <c r="A44" s="3" t="s">
        <v>10</v>
      </c>
      <c r="B44" s="7" t="s">
        <v>75</v>
      </c>
      <c r="C44" s="23">
        <v>200</v>
      </c>
      <c r="D44" s="27" t="s">
        <v>17</v>
      </c>
      <c r="E44" s="27" t="s">
        <v>18</v>
      </c>
      <c r="F44" s="24">
        <v>29.806999999999999</v>
      </c>
      <c r="G44" s="24">
        <v>32.023000000000003</v>
      </c>
      <c r="H44" s="24">
        <v>31.085000000000001</v>
      </c>
    </row>
    <row r="45" spans="1:8" ht="67.5" customHeight="1">
      <c r="A45" s="11" t="s">
        <v>120</v>
      </c>
      <c r="B45" s="41" t="s">
        <v>121</v>
      </c>
      <c r="C45" s="23"/>
      <c r="D45" s="23"/>
      <c r="E45" s="23"/>
      <c r="F45" s="24">
        <f>F46</f>
        <v>200</v>
      </c>
      <c r="G45" s="31">
        <f>G46</f>
        <v>150</v>
      </c>
      <c r="H45" s="31">
        <f>H46</f>
        <v>150</v>
      </c>
    </row>
    <row r="46" spans="1:8" ht="48" customHeight="1">
      <c r="A46" s="3" t="s">
        <v>10</v>
      </c>
      <c r="B46" s="41" t="s">
        <v>121</v>
      </c>
      <c r="C46" s="23">
        <v>200</v>
      </c>
      <c r="D46" s="27" t="s">
        <v>17</v>
      </c>
      <c r="E46" s="27" t="s">
        <v>18</v>
      </c>
      <c r="F46" s="29">
        <v>200</v>
      </c>
      <c r="G46" s="29">
        <v>150</v>
      </c>
      <c r="H46" s="29">
        <v>150</v>
      </c>
    </row>
    <row r="47" spans="1:8" ht="48" customHeight="1">
      <c r="A47" s="42" t="s">
        <v>122</v>
      </c>
      <c r="B47" s="41" t="s">
        <v>123</v>
      </c>
      <c r="C47" s="23"/>
      <c r="D47" s="27"/>
      <c r="E47" s="27"/>
      <c r="F47" s="29">
        <f>F48</f>
        <v>2342.1</v>
      </c>
      <c r="G47" s="29">
        <f t="shared" ref="G47:H47" si="10">G48</f>
        <v>0</v>
      </c>
      <c r="H47" s="29">
        <f t="shared" si="10"/>
        <v>0</v>
      </c>
    </row>
    <row r="48" spans="1:8" ht="48" customHeight="1">
      <c r="A48" s="3" t="s">
        <v>10</v>
      </c>
      <c r="B48" s="41" t="s">
        <v>123</v>
      </c>
      <c r="C48" s="23">
        <v>200</v>
      </c>
      <c r="D48" s="27" t="s">
        <v>17</v>
      </c>
      <c r="E48" s="27" t="s">
        <v>18</v>
      </c>
      <c r="F48" s="29">
        <v>2342.1</v>
      </c>
      <c r="G48" s="29">
        <v>0</v>
      </c>
      <c r="H48" s="29">
        <v>0</v>
      </c>
    </row>
    <row r="49" spans="1:8" ht="45.75" customHeight="1">
      <c r="A49" s="30" t="s">
        <v>22</v>
      </c>
      <c r="B49" s="32" t="s">
        <v>103</v>
      </c>
      <c r="C49" s="23"/>
      <c r="D49" s="27"/>
      <c r="E49" s="27"/>
      <c r="F49" s="24">
        <f>F50</f>
        <v>463.52800000000002</v>
      </c>
      <c r="G49" s="24">
        <f t="shared" ref="G49:H49" si="11">G50</f>
        <v>0</v>
      </c>
      <c r="H49" s="24">
        <f t="shared" si="11"/>
        <v>0</v>
      </c>
    </row>
    <row r="50" spans="1:8" ht="44.25" customHeight="1">
      <c r="A50" s="3" t="s">
        <v>10</v>
      </c>
      <c r="B50" s="32" t="s">
        <v>103</v>
      </c>
      <c r="C50" s="23">
        <v>200</v>
      </c>
      <c r="D50" s="27" t="s">
        <v>17</v>
      </c>
      <c r="E50" s="27" t="s">
        <v>18</v>
      </c>
      <c r="F50" s="24">
        <v>463.52800000000002</v>
      </c>
      <c r="G50" s="31">
        <v>0</v>
      </c>
      <c r="H50" s="31">
        <v>0</v>
      </c>
    </row>
    <row r="51" spans="1:8" ht="44.25" customHeight="1">
      <c r="A51" s="40" t="s">
        <v>124</v>
      </c>
      <c r="B51" s="43" t="s">
        <v>128</v>
      </c>
      <c r="C51" s="23"/>
      <c r="D51" s="27"/>
      <c r="E51" s="27"/>
      <c r="F51" s="24">
        <f>F52</f>
        <v>67.464849999999998</v>
      </c>
      <c r="G51" s="24">
        <f t="shared" ref="G51:H51" si="12">G52</f>
        <v>0</v>
      </c>
      <c r="H51" s="24">
        <f t="shared" si="12"/>
        <v>0</v>
      </c>
    </row>
    <row r="52" spans="1:8" ht="44.25" customHeight="1">
      <c r="A52" s="3" t="s">
        <v>10</v>
      </c>
      <c r="B52" s="43" t="s">
        <v>128</v>
      </c>
      <c r="C52" s="23">
        <v>200</v>
      </c>
      <c r="D52" s="27" t="s">
        <v>17</v>
      </c>
      <c r="E52" s="27" t="s">
        <v>31</v>
      </c>
      <c r="F52" s="29">
        <v>67.464849999999998</v>
      </c>
      <c r="G52" s="31">
        <v>0</v>
      </c>
      <c r="H52" s="31">
        <v>0</v>
      </c>
    </row>
    <row r="53" spans="1:8" ht="46.5" customHeight="1">
      <c r="A53" s="10" t="s">
        <v>45</v>
      </c>
      <c r="B53" s="7" t="s">
        <v>76</v>
      </c>
      <c r="C53" s="23"/>
      <c r="D53" s="23"/>
      <c r="E53" s="23"/>
      <c r="F53" s="24">
        <f>F54+F57+F59+F61+F63</f>
        <v>1229.4000000000001</v>
      </c>
      <c r="G53" s="24">
        <f>G54+G57+G59+G61+G63</f>
        <v>897.1</v>
      </c>
      <c r="H53" s="24">
        <f>H54+H57+H59+H61+H63</f>
        <v>580</v>
      </c>
    </row>
    <row r="54" spans="1:8" ht="24.75" customHeight="1">
      <c r="A54" s="10" t="s">
        <v>46</v>
      </c>
      <c r="B54" s="7" t="s">
        <v>77</v>
      </c>
      <c r="C54" s="23"/>
      <c r="D54" s="23"/>
      <c r="E54" s="23"/>
      <c r="F54" s="24">
        <f>F55+F56</f>
        <v>440.5</v>
      </c>
      <c r="G54" s="24">
        <f>G55+G56</f>
        <v>560</v>
      </c>
      <c r="H54" s="24">
        <f>H55+H56</f>
        <v>420</v>
      </c>
    </row>
    <row r="55" spans="1:8" ht="42" customHeight="1">
      <c r="A55" s="3" t="s">
        <v>10</v>
      </c>
      <c r="B55" s="7" t="s">
        <v>77</v>
      </c>
      <c r="C55" s="5" t="s">
        <v>11</v>
      </c>
      <c r="D55" s="4" t="s">
        <v>12</v>
      </c>
      <c r="E55" s="4" t="s">
        <v>13</v>
      </c>
      <c r="F55" s="29">
        <v>440.5</v>
      </c>
      <c r="G55" s="29">
        <v>560</v>
      </c>
      <c r="H55" s="29">
        <v>420</v>
      </c>
    </row>
    <row r="56" spans="1:8" ht="43.5" hidden="1" customHeight="1">
      <c r="A56" s="3" t="s">
        <v>47</v>
      </c>
      <c r="B56" s="7" t="s">
        <v>65</v>
      </c>
      <c r="C56" s="5" t="s">
        <v>24</v>
      </c>
      <c r="D56" s="4" t="s">
        <v>12</v>
      </c>
      <c r="E56" s="4" t="s">
        <v>13</v>
      </c>
      <c r="F56" s="24">
        <v>0</v>
      </c>
      <c r="G56" s="31">
        <v>0</v>
      </c>
      <c r="H56" s="31">
        <v>0</v>
      </c>
    </row>
    <row r="57" spans="1:8" ht="27.75" hidden="1" customHeight="1">
      <c r="A57" s="3" t="s">
        <v>48</v>
      </c>
      <c r="B57" s="7" t="s">
        <v>78</v>
      </c>
      <c r="C57" s="4"/>
      <c r="D57" s="4"/>
      <c r="E57" s="4"/>
      <c r="F57" s="24">
        <f>F58</f>
        <v>0</v>
      </c>
      <c r="G57" s="31">
        <f>G58</f>
        <v>0</v>
      </c>
      <c r="H57" s="31">
        <f>H58</f>
        <v>0</v>
      </c>
    </row>
    <row r="58" spans="1:8" ht="39.75" hidden="1" customHeight="1">
      <c r="A58" s="3" t="s">
        <v>10</v>
      </c>
      <c r="B58" s="7" t="s">
        <v>78</v>
      </c>
      <c r="C58" s="5" t="s">
        <v>11</v>
      </c>
      <c r="D58" s="4" t="s">
        <v>12</v>
      </c>
      <c r="E58" s="4" t="s">
        <v>13</v>
      </c>
      <c r="F58" s="24">
        <v>0</v>
      </c>
      <c r="G58" s="24">
        <v>0</v>
      </c>
      <c r="H58" s="24">
        <v>0</v>
      </c>
    </row>
    <row r="59" spans="1:8" ht="24" customHeight="1">
      <c r="A59" s="10" t="s">
        <v>33</v>
      </c>
      <c r="B59" s="7" t="s">
        <v>79</v>
      </c>
      <c r="C59" s="4"/>
      <c r="D59" s="4"/>
      <c r="E59" s="4"/>
      <c r="F59" s="24">
        <f>F60</f>
        <v>50</v>
      </c>
      <c r="G59" s="31">
        <f>G60</f>
        <v>50</v>
      </c>
      <c r="H59" s="31">
        <f>H60</f>
        <v>50</v>
      </c>
    </row>
    <row r="60" spans="1:8" ht="51" customHeight="1">
      <c r="A60" s="3" t="s">
        <v>10</v>
      </c>
      <c r="B60" s="7" t="s">
        <v>79</v>
      </c>
      <c r="C60" s="5" t="s">
        <v>11</v>
      </c>
      <c r="D60" s="4" t="s">
        <v>12</v>
      </c>
      <c r="E60" s="4" t="s">
        <v>13</v>
      </c>
      <c r="F60" s="24">
        <v>50</v>
      </c>
      <c r="G60" s="24">
        <v>50</v>
      </c>
      <c r="H60" s="24">
        <v>50</v>
      </c>
    </row>
    <row r="61" spans="1:8" ht="1.5" hidden="1" customHeight="1">
      <c r="A61" s="3" t="s">
        <v>49</v>
      </c>
      <c r="B61" s="7" t="s">
        <v>80</v>
      </c>
      <c r="C61" s="5"/>
      <c r="D61" s="4"/>
      <c r="E61" s="4"/>
      <c r="F61" s="24">
        <f>F62</f>
        <v>0</v>
      </c>
      <c r="G61" s="24">
        <f>G62</f>
        <v>0</v>
      </c>
      <c r="H61" s="24">
        <f>H62</f>
        <v>0</v>
      </c>
    </row>
    <row r="62" spans="1:8" ht="38.25" hidden="1" customHeight="1">
      <c r="A62" s="3" t="s">
        <v>10</v>
      </c>
      <c r="B62" s="7" t="s">
        <v>80</v>
      </c>
      <c r="C62" s="5" t="s">
        <v>11</v>
      </c>
      <c r="D62" s="4" t="s">
        <v>12</v>
      </c>
      <c r="E62" s="4" t="s">
        <v>13</v>
      </c>
      <c r="F62" s="24">
        <v>0</v>
      </c>
      <c r="G62" s="31">
        <v>0</v>
      </c>
      <c r="H62" s="31">
        <v>0</v>
      </c>
    </row>
    <row r="63" spans="1:8" ht="26.25" customHeight="1">
      <c r="A63" s="10" t="s">
        <v>34</v>
      </c>
      <c r="B63" s="7" t="s">
        <v>81</v>
      </c>
      <c r="C63" s="4"/>
      <c r="D63" s="4"/>
      <c r="E63" s="4"/>
      <c r="F63" s="24">
        <f>F64</f>
        <v>738.9</v>
      </c>
      <c r="G63" s="24">
        <f>G64</f>
        <v>287.10000000000002</v>
      </c>
      <c r="H63" s="24">
        <f>H64</f>
        <v>110</v>
      </c>
    </row>
    <row r="64" spans="1:8" ht="41.25" customHeight="1">
      <c r="A64" s="3" t="s">
        <v>10</v>
      </c>
      <c r="B64" s="7" t="s">
        <v>81</v>
      </c>
      <c r="C64" s="5" t="s">
        <v>11</v>
      </c>
      <c r="D64" s="4" t="s">
        <v>12</v>
      </c>
      <c r="E64" s="4" t="s">
        <v>13</v>
      </c>
      <c r="F64" s="29">
        <v>738.9</v>
      </c>
      <c r="G64" s="29">
        <v>287.10000000000002</v>
      </c>
      <c r="H64" s="29">
        <v>110</v>
      </c>
    </row>
    <row r="65" spans="1:8" ht="41.25" customHeight="1">
      <c r="A65" s="10" t="s">
        <v>50</v>
      </c>
      <c r="B65" s="7" t="s">
        <v>82</v>
      </c>
      <c r="C65" s="5"/>
      <c r="D65" s="4"/>
      <c r="E65" s="4"/>
      <c r="F65" s="24">
        <f>F66+F70+F72+F76+F78+F74</f>
        <v>3345.40533</v>
      </c>
      <c r="G65" s="24">
        <f>G66+G70+G72+G76+G78+G74+G101</f>
        <v>3767.6910000000003</v>
      </c>
      <c r="H65" s="24">
        <f>H66+H70+H72+H76+H78+H74+H101</f>
        <v>3931.4790000000003</v>
      </c>
    </row>
    <row r="66" spans="1:8" ht="24" customHeight="1">
      <c r="A66" s="26" t="s">
        <v>51</v>
      </c>
      <c r="B66" s="7" t="s">
        <v>83</v>
      </c>
      <c r="C66" s="4"/>
      <c r="D66" s="4"/>
      <c r="E66" s="4"/>
      <c r="F66" s="24">
        <f>F67+F68+F69</f>
        <v>2366.50533</v>
      </c>
      <c r="G66" s="24">
        <f t="shared" ref="G66:H66" si="13">G67+G68+G69</f>
        <v>2657.7910000000002</v>
      </c>
      <c r="H66" s="24">
        <f t="shared" si="13"/>
        <v>2687.5790000000002</v>
      </c>
    </row>
    <row r="67" spans="1:8" ht="79.5" customHeight="1">
      <c r="A67" s="6" t="s">
        <v>35</v>
      </c>
      <c r="B67" s="7" t="s">
        <v>83</v>
      </c>
      <c r="C67" s="12" t="s">
        <v>29</v>
      </c>
      <c r="D67" s="4" t="s">
        <v>25</v>
      </c>
      <c r="E67" s="4" t="s">
        <v>17</v>
      </c>
      <c r="F67" s="31">
        <v>2094.8000000000002</v>
      </c>
      <c r="G67" s="31">
        <v>2094.8000000000002</v>
      </c>
      <c r="H67" s="31">
        <v>2094.8000000000002</v>
      </c>
    </row>
    <row r="68" spans="1:8" ht="49.5" customHeight="1">
      <c r="A68" s="6" t="s">
        <v>10</v>
      </c>
      <c r="B68" s="7" t="s">
        <v>83</v>
      </c>
      <c r="C68" s="5" t="s">
        <v>11</v>
      </c>
      <c r="D68" s="4" t="s">
        <v>25</v>
      </c>
      <c r="E68" s="4" t="s">
        <v>17</v>
      </c>
      <c r="F68" s="31">
        <v>269.70533</v>
      </c>
      <c r="G68" s="31">
        <v>560.99099999999999</v>
      </c>
      <c r="H68" s="31">
        <v>590.779</v>
      </c>
    </row>
    <row r="69" spans="1:8" ht="23.25" customHeight="1">
      <c r="A69" s="13" t="s">
        <v>23</v>
      </c>
      <c r="B69" s="7" t="s">
        <v>83</v>
      </c>
      <c r="C69" s="5" t="s">
        <v>24</v>
      </c>
      <c r="D69" s="4" t="s">
        <v>25</v>
      </c>
      <c r="E69" s="4" t="s">
        <v>17</v>
      </c>
      <c r="F69" s="24">
        <v>2</v>
      </c>
      <c r="G69" s="24">
        <v>2</v>
      </c>
      <c r="H69" s="24">
        <v>2</v>
      </c>
    </row>
    <row r="70" spans="1:8" ht="49.5" customHeight="1">
      <c r="A70" s="3" t="s">
        <v>52</v>
      </c>
      <c r="B70" s="7" t="s">
        <v>84</v>
      </c>
      <c r="C70" s="33"/>
      <c r="D70" s="4"/>
      <c r="E70" s="4"/>
      <c r="F70" s="24">
        <f>F71</f>
        <v>968.9</v>
      </c>
      <c r="G70" s="24">
        <f t="shared" ref="G70:H70" si="14">G71</f>
        <v>968.9</v>
      </c>
      <c r="H70" s="24">
        <f t="shared" si="14"/>
        <v>968.9</v>
      </c>
    </row>
    <row r="71" spans="1:8" ht="88.5" customHeight="1">
      <c r="A71" s="6" t="s">
        <v>35</v>
      </c>
      <c r="B71" s="7" t="s">
        <v>84</v>
      </c>
      <c r="C71" s="12" t="s">
        <v>29</v>
      </c>
      <c r="D71" s="4" t="s">
        <v>25</v>
      </c>
      <c r="E71" s="4" t="s">
        <v>17</v>
      </c>
      <c r="F71" s="31">
        <v>968.9</v>
      </c>
      <c r="G71" s="31">
        <v>968.9</v>
      </c>
      <c r="H71" s="31">
        <v>968.9</v>
      </c>
    </row>
    <row r="72" spans="1:8" ht="26.25" customHeight="1">
      <c r="A72" s="10" t="s">
        <v>53</v>
      </c>
      <c r="B72" s="7" t="s">
        <v>85</v>
      </c>
      <c r="C72" s="4"/>
      <c r="D72" s="4"/>
      <c r="E72" s="4"/>
      <c r="F72" s="24">
        <f t="shared" ref="F72:H72" si="15">F73</f>
        <v>10</v>
      </c>
      <c r="G72" s="31">
        <f t="shared" si="15"/>
        <v>10</v>
      </c>
      <c r="H72" s="31">
        <f t="shared" si="15"/>
        <v>10</v>
      </c>
    </row>
    <row r="73" spans="1:8" ht="19.5" customHeight="1">
      <c r="A73" s="13" t="s">
        <v>23</v>
      </c>
      <c r="B73" s="7" t="s">
        <v>85</v>
      </c>
      <c r="C73" s="5" t="s">
        <v>24</v>
      </c>
      <c r="D73" s="4" t="s">
        <v>25</v>
      </c>
      <c r="E73" s="4" t="s">
        <v>26</v>
      </c>
      <c r="F73" s="24">
        <v>10</v>
      </c>
      <c r="G73" s="24">
        <v>10</v>
      </c>
      <c r="H73" s="24">
        <v>10</v>
      </c>
    </row>
    <row r="74" spans="1:8" ht="37.5" hidden="1">
      <c r="A74" s="20" t="s">
        <v>54</v>
      </c>
      <c r="B74" s="7" t="s">
        <v>86</v>
      </c>
      <c r="C74" s="5"/>
      <c r="D74" s="4"/>
      <c r="E74" s="4"/>
      <c r="F74" s="24">
        <f>F75</f>
        <v>0</v>
      </c>
      <c r="G74" s="24">
        <f>G75</f>
        <v>0</v>
      </c>
      <c r="H74" s="24">
        <f>H75</f>
        <v>0</v>
      </c>
    </row>
    <row r="75" spans="1:8" ht="37.5" hidden="1">
      <c r="A75" s="3" t="s">
        <v>10</v>
      </c>
      <c r="B75" s="7" t="s">
        <v>86</v>
      </c>
      <c r="C75" s="5" t="s">
        <v>11</v>
      </c>
      <c r="D75" s="4" t="s">
        <v>17</v>
      </c>
      <c r="E75" s="4" t="s">
        <v>31</v>
      </c>
      <c r="F75" s="24">
        <v>0</v>
      </c>
      <c r="G75" s="24">
        <v>0</v>
      </c>
      <c r="H75" s="24">
        <v>0</v>
      </c>
    </row>
    <row r="76" spans="1:8" ht="30" hidden="1" customHeight="1">
      <c r="A76" s="10" t="s">
        <v>55</v>
      </c>
      <c r="B76" s="7" t="s">
        <v>87</v>
      </c>
      <c r="C76" s="5"/>
      <c r="D76" s="4"/>
      <c r="E76" s="4"/>
      <c r="F76" s="24">
        <f>F77</f>
        <v>0</v>
      </c>
      <c r="G76" s="24">
        <f>G77</f>
        <v>0</v>
      </c>
      <c r="H76" s="24">
        <f>H77</f>
        <v>0</v>
      </c>
    </row>
    <row r="77" spans="1:8" ht="45" hidden="1" customHeight="1">
      <c r="A77" s="3" t="s">
        <v>10</v>
      </c>
      <c r="B77" s="7" t="s">
        <v>87</v>
      </c>
      <c r="C77" s="5" t="s">
        <v>11</v>
      </c>
      <c r="D77" s="4" t="s">
        <v>25</v>
      </c>
      <c r="E77" s="4" t="s">
        <v>30</v>
      </c>
      <c r="F77" s="24">
        <v>0</v>
      </c>
      <c r="G77" s="24">
        <v>0</v>
      </c>
      <c r="H77" s="24">
        <v>0</v>
      </c>
    </row>
    <row r="78" spans="1:8" ht="36" hidden="1" customHeight="1">
      <c r="A78" s="6" t="s">
        <v>67</v>
      </c>
      <c r="B78" s="7" t="s">
        <v>88</v>
      </c>
      <c r="C78" s="5"/>
      <c r="D78" s="4"/>
      <c r="E78" s="4"/>
      <c r="F78" s="24">
        <f>F79+F80</f>
        <v>0</v>
      </c>
      <c r="G78" s="24">
        <f>G79+G80</f>
        <v>0</v>
      </c>
      <c r="H78" s="24">
        <f>H79+H80</f>
        <v>0</v>
      </c>
    </row>
    <row r="79" spans="1:8" ht="40.5" hidden="1" customHeight="1">
      <c r="A79" s="3" t="s">
        <v>10</v>
      </c>
      <c r="B79" s="7" t="s">
        <v>88</v>
      </c>
      <c r="C79" s="5" t="s">
        <v>11</v>
      </c>
      <c r="D79" s="4" t="s">
        <v>25</v>
      </c>
      <c r="E79" s="4" t="s">
        <v>30</v>
      </c>
      <c r="F79" s="24">
        <v>0</v>
      </c>
      <c r="G79" s="24">
        <v>0</v>
      </c>
      <c r="H79" s="24">
        <v>0</v>
      </c>
    </row>
    <row r="80" spans="1:8" ht="29.25" hidden="1" customHeight="1">
      <c r="A80" s="3" t="s">
        <v>23</v>
      </c>
      <c r="B80" s="7" t="s">
        <v>88</v>
      </c>
      <c r="C80" s="5" t="s">
        <v>24</v>
      </c>
      <c r="D80" s="4" t="s">
        <v>25</v>
      </c>
      <c r="E80" s="4" t="s">
        <v>30</v>
      </c>
      <c r="F80" s="24">
        <v>0</v>
      </c>
      <c r="G80" s="24">
        <v>0</v>
      </c>
      <c r="H80" s="24">
        <v>0</v>
      </c>
    </row>
    <row r="81" spans="1:8" ht="51.75" customHeight="1">
      <c r="A81" s="10" t="s">
        <v>125</v>
      </c>
      <c r="B81" s="43" t="s">
        <v>126</v>
      </c>
      <c r="C81" s="5"/>
      <c r="D81" s="4"/>
      <c r="E81" s="4"/>
      <c r="F81" s="24">
        <f>F82</f>
        <v>319</v>
      </c>
      <c r="G81" s="24">
        <f t="shared" ref="G81:H81" si="16">G82</f>
        <v>353.4</v>
      </c>
      <c r="H81" s="24">
        <f t="shared" si="16"/>
        <v>385.5</v>
      </c>
    </row>
    <row r="82" spans="1:8" ht="78.75" customHeight="1">
      <c r="A82" s="11" t="s">
        <v>35</v>
      </c>
      <c r="B82" s="43" t="s">
        <v>126</v>
      </c>
      <c r="C82" s="5" t="s">
        <v>29</v>
      </c>
      <c r="D82" s="4" t="s">
        <v>15</v>
      </c>
      <c r="E82" s="4" t="s">
        <v>13</v>
      </c>
      <c r="F82" s="29">
        <v>319</v>
      </c>
      <c r="G82" s="29">
        <v>353.4</v>
      </c>
      <c r="H82" s="29">
        <v>385.5</v>
      </c>
    </row>
    <row r="83" spans="1:8" ht="46.5" customHeight="1">
      <c r="A83" s="10" t="s">
        <v>56</v>
      </c>
      <c r="B83" s="7" t="s">
        <v>89</v>
      </c>
      <c r="C83" s="5"/>
      <c r="D83" s="4"/>
      <c r="E83" s="4"/>
      <c r="F83" s="24">
        <f>F87+F91+F93+F84</f>
        <v>85</v>
      </c>
      <c r="G83" s="24">
        <f t="shared" ref="G83:H83" si="17">G87+G91+G93+G84</f>
        <v>0</v>
      </c>
      <c r="H83" s="24">
        <f t="shared" si="17"/>
        <v>235.1</v>
      </c>
    </row>
    <row r="84" spans="1:8" ht="0.75" customHeight="1">
      <c r="A84" s="10" t="s">
        <v>55</v>
      </c>
      <c r="B84" s="7" t="s">
        <v>90</v>
      </c>
      <c r="C84" s="5"/>
      <c r="D84" s="4"/>
      <c r="E84" s="4"/>
      <c r="F84" s="24">
        <f>F85+F86</f>
        <v>0</v>
      </c>
      <c r="G84" s="24">
        <f>G85+G86</f>
        <v>0</v>
      </c>
      <c r="H84" s="24">
        <f>H85+H86</f>
        <v>0</v>
      </c>
    </row>
    <row r="85" spans="1:8" ht="41.25" hidden="1" customHeight="1">
      <c r="A85" s="3" t="s">
        <v>10</v>
      </c>
      <c r="B85" s="7" t="s">
        <v>90</v>
      </c>
      <c r="C85" s="5" t="s">
        <v>11</v>
      </c>
      <c r="D85" s="4" t="s">
        <v>12</v>
      </c>
      <c r="E85" s="4" t="s">
        <v>25</v>
      </c>
      <c r="F85" s="24">
        <v>0</v>
      </c>
      <c r="G85" s="24">
        <v>0</v>
      </c>
      <c r="H85" s="24">
        <v>0</v>
      </c>
    </row>
    <row r="86" spans="1:8" ht="24" hidden="1" customHeight="1">
      <c r="A86" s="3" t="s">
        <v>23</v>
      </c>
      <c r="B86" s="7" t="s">
        <v>90</v>
      </c>
      <c r="C86" s="5" t="s">
        <v>24</v>
      </c>
      <c r="D86" s="4" t="s">
        <v>12</v>
      </c>
      <c r="E86" s="4" t="s">
        <v>25</v>
      </c>
      <c r="F86" s="24">
        <v>0</v>
      </c>
      <c r="G86" s="24">
        <v>0</v>
      </c>
      <c r="H86" s="24">
        <v>0</v>
      </c>
    </row>
    <row r="87" spans="1:8" ht="60" hidden="1" customHeight="1">
      <c r="A87" s="26" t="s">
        <v>32</v>
      </c>
      <c r="B87" s="7" t="s">
        <v>91</v>
      </c>
      <c r="C87" s="5"/>
      <c r="D87" s="4"/>
      <c r="E87" s="4"/>
      <c r="F87" s="24">
        <f>F88</f>
        <v>0</v>
      </c>
      <c r="G87" s="24">
        <f t="shared" ref="G87:H87" si="18">G88</f>
        <v>0</v>
      </c>
      <c r="H87" s="24">
        <f t="shared" si="18"/>
        <v>0</v>
      </c>
    </row>
    <row r="88" spans="1:8" ht="45" hidden="1" customHeight="1">
      <c r="A88" s="3" t="s">
        <v>10</v>
      </c>
      <c r="B88" s="7" t="s">
        <v>91</v>
      </c>
      <c r="C88" s="5" t="s">
        <v>11</v>
      </c>
      <c r="D88" s="4" t="s">
        <v>12</v>
      </c>
      <c r="E88" s="4" t="s">
        <v>25</v>
      </c>
      <c r="F88" s="24">
        <v>0</v>
      </c>
      <c r="G88" s="24">
        <v>0</v>
      </c>
      <c r="H88" s="24">
        <v>0</v>
      </c>
    </row>
    <row r="89" spans="1:8" ht="27.75" hidden="1" customHeight="1">
      <c r="A89" s="3" t="s">
        <v>14</v>
      </c>
      <c r="B89" s="7" t="s">
        <v>57</v>
      </c>
      <c r="C89" s="5"/>
      <c r="D89" s="4"/>
      <c r="E89" s="4"/>
      <c r="F89" s="24">
        <f t="shared" ref="F89:H89" si="19">F90</f>
        <v>0</v>
      </c>
      <c r="G89" s="31">
        <f t="shared" si="19"/>
        <v>0</v>
      </c>
      <c r="H89" s="31">
        <f t="shared" si="19"/>
        <v>0</v>
      </c>
    </row>
    <row r="90" spans="1:8" ht="43.5" hidden="1" customHeight="1">
      <c r="A90" s="26" t="s">
        <v>10</v>
      </c>
      <c r="B90" s="7" t="s">
        <v>57</v>
      </c>
      <c r="C90" s="5" t="s">
        <v>11</v>
      </c>
      <c r="D90" s="4" t="s">
        <v>12</v>
      </c>
      <c r="E90" s="4" t="s">
        <v>15</v>
      </c>
      <c r="F90" s="24">
        <v>0</v>
      </c>
      <c r="G90" s="31">
        <v>0</v>
      </c>
      <c r="H90" s="31">
        <v>0</v>
      </c>
    </row>
    <row r="91" spans="1:8" ht="30.75" customHeight="1">
      <c r="A91" s="26" t="s">
        <v>14</v>
      </c>
      <c r="B91" s="7" t="s">
        <v>92</v>
      </c>
      <c r="C91" s="5"/>
      <c r="D91" s="4"/>
      <c r="E91" s="4"/>
      <c r="F91" s="24">
        <f>F92</f>
        <v>85</v>
      </c>
      <c r="G91" s="24">
        <f>G92</f>
        <v>0</v>
      </c>
      <c r="H91" s="24">
        <f>H92</f>
        <v>235.1</v>
      </c>
    </row>
    <row r="92" spans="1:8" ht="42" customHeight="1">
      <c r="A92" s="26" t="s">
        <v>10</v>
      </c>
      <c r="B92" s="7" t="s">
        <v>92</v>
      </c>
      <c r="C92" s="5" t="s">
        <v>11</v>
      </c>
      <c r="D92" s="4" t="s">
        <v>12</v>
      </c>
      <c r="E92" s="4" t="s">
        <v>15</v>
      </c>
      <c r="F92" s="24">
        <v>85</v>
      </c>
      <c r="G92" s="24">
        <v>0</v>
      </c>
      <c r="H92" s="24">
        <v>235.1</v>
      </c>
    </row>
    <row r="93" spans="1:8" ht="28.5" hidden="1" customHeight="1">
      <c r="A93" s="34" t="s">
        <v>58</v>
      </c>
      <c r="B93" s="7" t="s">
        <v>93</v>
      </c>
      <c r="C93" s="5"/>
      <c r="D93" s="4"/>
      <c r="E93" s="4"/>
      <c r="F93" s="24">
        <f>F94</f>
        <v>0</v>
      </c>
      <c r="G93" s="24">
        <f t="shared" ref="G93:H93" si="20">G94</f>
        <v>0</v>
      </c>
      <c r="H93" s="24">
        <f t="shared" si="20"/>
        <v>0</v>
      </c>
    </row>
    <row r="94" spans="1:8" ht="37.5" hidden="1" customHeight="1">
      <c r="A94" s="26" t="s">
        <v>10</v>
      </c>
      <c r="B94" s="7" t="s">
        <v>93</v>
      </c>
      <c r="C94" s="5" t="s">
        <v>11</v>
      </c>
      <c r="D94" s="4" t="s">
        <v>12</v>
      </c>
      <c r="E94" s="4" t="s">
        <v>25</v>
      </c>
      <c r="F94" s="24">
        <v>0</v>
      </c>
      <c r="G94" s="24">
        <v>0</v>
      </c>
      <c r="H94" s="24">
        <v>0</v>
      </c>
    </row>
    <row r="95" spans="1:8" ht="43.5" hidden="1" customHeight="1">
      <c r="A95" s="10" t="s">
        <v>59</v>
      </c>
      <c r="B95" s="7" t="s">
        <v>94</v>
      </c>
      <c r="C95" s="5"/>
      <c r="D95" s="4"/>
      <c r="E95" s="4"/>
      <c r="F95" s="24">
        <f>F96</f>
        <v>0</v>
      </c>
      <c r="G95" s="24">
        <f>G96</f>
        <v>0</v>
      </c>
      <c r="H95" s="24">
        <f>H96</f>
        <v>0</v>
      </c>
    </row>
    <row r="96" spans="1:8" ht="41.25" hidden="1" customHeight="1">
      <c r="A96" s="26" t="s">
        <v>60</v>
      </c>
      <c r="B96" s="7" t="s">
        <v>95</v>
      </c>
      <c r="C96" s="5"/>
      <c r="D96" s="4"/>
      <c r="E96" s="4"/>
      <c r="F96" s="24">
        <v>0</v>
      </c>
      <c r="G96" s="24">
        <v>0</v>
      </c>
      <c r="H96" s="24">
        <v>0</v>
      </c>
    </row>
    <row r="97" spans="1:8" ht="22.5" hidden="1" customHeight="1">
      <c r="A97" s="26"/>
      <c r="B97" s="7"/>
      <c r="C97" s="5"/>
      <c r="D97" s="4"/>
      <c r="E97" s="4"/>
      <c r="F97" s="24"/>
      <c r="G97" s="24"/>
      <c r="H97" s="24"/>
    </row>
    <row r="98" spans="1:8" ht="27" hidden="1" customHeight="1">
      <c r="A98" s="26"/>
      <c r="B98" s="7"/>
      <c r="C98" s="5"/>
      <c r="D98" s="4"/>
      <c r="E98" s="4"/>
      <c r="F98" s="24"/>
      <c r="G98" s="24"/>
      <c r="H98" s="24"/>
    </row>
    <row r="99" spans="1:8" ht="48.75" customHeight="1">
      <c r="A99" s="35" t="s">
        <v>61</v>
      </c>
      <c r="B99" s="21" t="s">
        <v>127</v>
      </c>
      <c r="C99" s="5"/>
      <c r="D99" s="4"/>
      <c r="E99" s="4"/>
      <c r="F99" s="24">
        <f>F100</f>
        <v>173.2</v>
      </c>
      <c r="G99" s="24">
        <f>G100</f>
        <v>173.2</v>
      </c>
      <c r="H99" s="24">
        <f>H100</f>
        <v>173.2</v>
      </c>
    </row>
    <row r="100" spans="1:8" ht="25.5" customHeight="1">
      <c r="A100" s="6" t="s">
        <v>36</v>
      </c>
      <c r="B100" s="21" t="s">
        <v>127</v>
      </c>
      <c r="C100" s="12" t="s">
        <v>37</v>
      </c>
      <c r="D100" s="4" t="s">
        <v>28</v>
      </c>
      <c r="E100" s="4" t="s">
        <v>25</v>
      </c>
      <c r="F100" s="24">
        <v>173.2</v>
      </c>
      <c r="G100" s="24">
        <v>173.2</v>
      </c>
      <c r="H100" s="24">
        <v>173.2</v>
      </c>
    </row>
    <row r="101" spans="1:8" ht="25.5" customHeight="1">
      <c r="A101" s="6" t="s">
        <v>62</v>
      </c>
      <c r="B101" s="7" t="s">
        <v>68</v>
      </c>
      <c r="C101" s="12"/>
      <c r="D101" s="4"/>
      <c r="E101" s="4"/>
      <c r="F101" s="24">
        <f>F102</f>
        <v>0</v>
      </c>
      <c r="G101" s="24">
        <f t="shared" ref="G101:H101" si="21">G102</f>
        <v>131</v>
      </c>
      <c r="H101" s="24">
        <f t="shared" si="21"/>
        <v>265</v>
      </c>
    </row>
    <row r="102" spans="1:8" ht="24.75" customHeight="1">
      <c r="A102" s="6" t="s">
        <v>62</v>
      </c>
      <c r="B102" s="7" t="s">
        <v>63</v>
      </c>
      <c r="C102" s="12"/>
      <c r="D102" s="4"/>
      <c r="E102" s="4"/>
      <c r="F102" s="24">
        <f t="shared" ref="F102:H103" si="22">F103</f>
        <v>0</v>
      </c>
      <c r="G102" s="24">
        <f t="shared" si="22"/>
        <v>131</v>
      </c>
      <c r="H102" s="24">
        <f t="shared" si="22"/>
        <v>265</v>
      </c>
    </row>
    <row r="103" spans="1:8" ht="23.25" customHeight="1">
      <c r="A103" s="36" t="s">
        <v>38</v>
      </c>
      <c r="B103" s="7" t="s">
        <v>64</v>
      </c>
      <c r="C103" s="5"/>
      <c r="D103" s="4"/>
      <c r="E103" s="4"/>
      <c r="F103" s="24">
        <f t="shared" si="22"/>
        <v>0</v>
      </c>
      <c r="G103" s="31">
        <f t="shared" si="22"/>
        <v>131</v>
      </c>
      <c r="H103" s="31">
        <f t="shared" si="22"/>
        <v>265</v>
      </c>
    </row>
    <row r="104" spans="1:8" ht="22.5" customHeight="1">
      <c r="A104" s="37" t="s">
        <v>23</v>
      </c>
      <c r="B104" s="7" t="s">
        <v>64</v>
      </c>
      <c r="C104" s="12" t="s">
        <v>24</v>
      </c>
      <c r="D104" s="4" t="s">
        <v>25</v>
      </c>
      <c r="E104" s="4" t="s">
        <v>30</v>
      </c>
      <c r="F104" s="24">
        <v>0</v>
      </c>
      <c r="G104" s="31">
        <v>131</v>
      </c>
      <c r="H104" s="31">
        <v>265</v>
      </c>
    </row>
    <row r="105" spans="1:8" ht="30.75" customHeight="1">
      <c r="A105" s="37" t="s">
        <v>105</v>
      </c>
      <c r="B105" s="38"/>
      <c r="C105" s="38"/>
      <c r="D105" s="38"/>
      <c r="E105" s="38"/>
      <c r="F105" s="44">
        <f>F99+F83+F81+F65+F53+F34+F27+F18</f>
        <v>12388.53413</v>
      </c>
      <c r="G105" s="44">
        <f t="shared" ref="G105:H105" si="23">G99+G83+G81+G65+G53+G34+G27+G18</f>
        <v>6473.6420000000007</v>
      </c>
      <c r="H105" s="44">
        <f t="shared" si="23"/>
        <v>6611.6990000000005</v>
      </c>
    </row>
    <row r="106" spans="1:8" ht="18.75" outlineLevel="5">
      <c r="A106" s="13"/>
      <c r="B106" s="7"/>
      <c r="C106" s="7"/>
      <c r="D106" s="7"/>
      <c r="E106" s="7"/>
      <c r="F106" s="9"/>
    </row>
    <row r="107" spans="1:8" ht="30" customHeight="1" outlineLevel="5">
      <c r="A107" s="14"/>
      <c r="B107" s="7"/>
      <c r="C107" s="7"/>
      <c r="D107" s="7"/>
      <c r="E107" s="7"/>
      <c r="F107" s="9"/>
    </row>
    <row r="108" spans="1:8" ht="41.25" customHeight="1" outlineLevel="5">
      <c r="A108" s="15"/>
      <c r="B108" s="7"/>
      <c r="C108" s="7"/>
      <c r="D108" s="7"/>
      <c r="E108" s="7"/>
      <c r="F108" s="9"/>
    </row>
    <row r="109" spans="1:8" ht="18.75" outlineLevel="5">
      <c r="A109" s="16"/>
      <c r="B109" s="7"/>
      <c r="C109" s="7"/>
      <c r="D109" s="7"/>
      <c r="E109" s="7"/>
      <c r="F109" s="9"/>
    </row>
    <row r="110" spans="1:8" ht="42.75" customHeight="1" outlineLevel="5">
      <c r="A110" s="15"/>
      <c r="B110" s="7"/>
      <c r="C110" s="7"/>
      <c r="D110" s="7"/>
      <c r="E110" s="7"/>
      <c r="F110" s="9"/>
    </row>
    <row r="111" spans="1:8" ht="18.75" outlineLevel="5">
      <c r="A111" s="16"/>
      <c r="B111" s="7"/>
      <c r="C111" s="7"/>
      <c r="D111" s="7"/>
      <c r="E111" s="7"/>
      <c r="F111" s="9"/>
    </row>
    <row r="112" spans="1:8" ht="18.75" outlineLevel="5">
      <c r="A112" s="15"/>
      <c r="B112" s="7"/>
      <c r="C112" s="7"/>
      <c r="D112" s="7"/>
      <c r="E112" s="7"/>
      <c r="F112" s="9"/>
    </row>
    <row r="113" spans="1:6" ht="28.5" customHeight="1" outlineLevel="5">
      <c r="A113" s="16"/>
      <c r="B113" s="7"/>
      <c r="C113" s="7"/>
      <c r="D113" s="7"/>
      <c r="E113" s="7"/>
      <c r="F113" s="9"/>
    </row>
    <row r="114" spans="1:6" ht="42.75" customHeight="1" outlineLevel="5">
      <c r="A114" s="15"/>
      <c r="B114" s="7"/>
      <c r="C114" s="7"/>
      <c r="D114" s="7"/>
      <c r="E114" s="7"/>
      <c r="F114" s="9"/>
    </row>
    <row r="115" spans="1:6" ht="27.75" customHeight="1" outlineLevel="5">
      <c r="A115" s="16"/>
      <c r="B115" s="7"/>
      <c r="C115" s="7"/>
      <c r="D115" s="7"/>
      <c r="E115" s="7"/>
      <c r="F115" s="9"/>
    </row>
    <row r="116" spans="1:6" ht="41.25" customHeight="1" outlineLevel="5">
      <c r="A116" s="15"/>
      <c r="B116" s="7"/>
      <c r="C116" s="7"/>
      <c r="D116" s="7"/>
      <c r="E116" s="7"/>
      <c r="F116" s="9"/>
    </row>
    <row r="117" spans="1:6" ht="18.75" outlineLevel="5">
      <c r="A117" s="17"/>
      <c r="B117" s="12"/>
      <c r="C117" s="7"/>
      <c r="D117" s="7"/>
      <c r="E117" s="7"/>
      <c r="F117" s="9"/>
    </row>
    <row r="118" spans="1:6" ht="60.75" customHeight="1" outlineLevel="5">
      <c r="A118" s="6"/>
      <c r="B118" s="12"/>
      <c r="C118" s="7"/>
      <c r="D118" s="7"/>
      <c r="E118" s="7"/>
      <c r="F118" s="9"/>
    </row>
    <row r="119" spans="1:6" ht="42.75" customHeight="1" outlineLevel="5">
      <c r="A119" s="15"/>
      <c r="B119" s="12"/>
      <c r="C119" s="7"/>
      <c r="D119" s="7"/>
      <c r="E119" s="7"/>
      <c r="F119" s="9"/>
    </row>
    <row r="120" spans="1:6" ht="58.5" customHeight="1" outlineLevel="5">
      <c r="A120" s="6"/>
      <c r="B120" s="12"/>
      <c r="C120" s="7"/>
      <c r="D120" s="7"/>
      <c r="E120" s="7"/>
      <c r="F120" s="9"/>
    </row>
    <row r="121" spans="1:6" ht="42.75" customHeight="1" outlineLevel="5">
      <c r="A121" s="15"/>
      <c r="B121" s="12"/>
      <c r="C121" s="7"/>
      <c r="D121" s="7"/>
      <c r="E121" s="7"/>
      <c r="F121" s="9"/>
    </row>
    <row r="122" spans="1:6" ht="58.5" customHeight="1" outlineLevel="5">
      <c r="A122" s="6"/>
      <c r="B122" s="12"/>
      <c r="C122" s="7"/>
      <c r="D122" s="7"/>
      <c r="E122" s="7"/>
      <c r="F122" s="9"/>
    </row>
    <row r="123" spans="1:6" ht="42.75" customHeight="1" outlineLevel="5">
      <c r="A123" s="15"/>
      <c r="B123" s="12"/>
      <c r="C123" s="7"/>
      <c r="D123" s="7"/>
      <c r="E123" s="7"/>
      <c r="F123" s="9"/>
    </row>
    <row r="124" spans="1:6" ht="78.75" customHeight="1" outlineLevel="5">
      <c r="A124" s="6"/>
      <c r="B124" s="12"/>
      <c r="C124" s="7"/>
      <c r="D124" s="7"/>
      <c r="E124" s="7"/>
      <c r="F124" s="9"/>
    </row>
    <row r="125" spans="1:6" ht="42.75" customHeight="1" outlineLevel="5">
      <c r="A125" s="15"/>
      <c r="B125" s="12"/>
      <c r="C125" s="7"/>
      <c r="D125" s="7"/>
      <c r="E125" s="7"/>
      <c r="F125" s="9"/>
    </row>
    <row r="126" spans="1:6" ht="18.75" outlineLevel="5">
      <c r="A126" s="6"/>
      <c r="B126" s="12"/>
      <c r="C126" s="7"/>
      <c r="D126" s="7"/>
      <c r="E126" s="7"/>
      <c r="F126" s="9"/>
    </row>
    <row r="127" spans="1:6" ht="42.75" customHeight="1" outlineLevel="5">
      <c r="A127" s="15"/>
      <c r="B127" s="12"/>
      <c r="C127" s="7"/>
      <c r="D127" s="7"/>
      <c r="E127" s="7"/>
      <c r="F127" s="9"/>
    </row>
    <row r="128" spans="1:6" ht="18.75" outlineLevel="5">
      <c r="A128" s="6"/>
      <c r="B128" s="12"/>
      <c r="C128" s="7"/>
      <c r="D128" s="7"/>
      <c r="E128" s="7"/>
      <c r="F128" s="9"/>
    </row>
    <row r="129" spans="1:6" ht="42.75" customHeight="1" outlineLevel="5">
      <c r="A129" s="15"/>
      <c r="B129" s="12"/>
      <c r="C129" s="7"/>
      <c r="D129" s="7"/>
      <c r="E129" s="7"/>
      <c r="F129" s="9"/>
    </row>
    <row r="130" spans="1:6" ht="57.75" customHeight="1" outlineLevel="5">
      <c r="A130" s="6"/>
      <c r="B130" s="12"/>
      <c r="C130" s="7"/>
      <c r="D130" s="7"/>
      <c r="E130" s="7"/>
      <c r="F130" s="9"/>
    </row>
    <row r="131" spans="1:6" ht="18.75" outlineLevel="5">
      <c r="A131" s="15"/>
      <c r="B131" s="12"/>
      <c r="C131" s="7"/>
      <c r="D131" s="7"/>
      <c r="E131" s="7"/>
      <c r="F131" s="9"/>
    </row>
    <row r="132" spans="1:6" ht="60" customHeight="1" outlineLevel="5">
      <c r="A132" s="6"/>
      <c r="B132" s="12"/>
      <c r="C132" s="7"/>
      <c r="D132" s="7"/>
      <c r="E132" s="7"/>
      <c r="F132" s="9"/>
    </row>
    <row r="133" spans="1:6" ht="18.75" outlineLevel="5">
      <c r="A133" s="15"/>
      <c r="B133" s="12"/>
      <c r="C133" s="7"/>
      <c r="D133" s="7"/>
      <c r="E133" s="7"/>
      <c r="F133" s="9"/>
    </row>
    <row r="134" spans="1:6" ht="42.75" customHeight="1" outlineLevel="5">
      <c r="A134" s="14"/>
      <c r="B134" s="8"/>
      <c r="C134" s="8"/>
      <c r="D134" s="7"/>
      <c r="E134" s="7"/>
      <c r="F134" s="9"/>
    </row>
    <row r="135" spans="1:6" ht="81" customHeight="1" outlineLevel="5">
      <c r="A135" s="11"/>
      <c r="B135" s="8"/>
      <c r="C135" s="8"/>
      <c r="D135" s="7"/>
      <c r="E135" s="7"/>
      <c r="F135" s="9"/>
    </row>
    <row r="136" spans="1:6" ht="40.5" customHeight="1" outlineLevel="5">
      <c r="A136" s="15"/>
      <c r="B136" s="8"/>
      <c r="C136" s="8"/>
      <c r="D136" s="7"/>
      <c r="E136" s="7"/>
      <c r="F136" s="9"/>
    </row>
    <row r="137" spans="1:6" ht="18.75" outlineLevel="5">
      <c r="A137" s="11"/>
      <c r="B137" s="8"/>
      <c r="C137" s="8"/>
      <c r="D137" s="7"/>
      <c r="E137" s="7"/>
      <c r="F137" s="9"/>
    </row>
    <row r="138" spans="1:6" ht="18.75" outlineLevel="5">
      <c r="A138" s="11"/>
      <c r="B138" s="8"/>
      <c r="C138" s="8"/>
      <c r="D138" s="7"/>
      <c r="E138" s="7"/>
      <c r="F138" s="9"/>
    </row>
    <row r="139" spans="1:6" ht="63" customHeight="1" outlineLevel="5">
      <c r="A139" s="11"/>
      <c r="B139" s="8"/>
      <c r="C139" s="8"/>
      <c r="D139" s="7"/>
      <c r="E139" s="7"/>
      <c r="F139" s="9"/>
    </row>
    <row r="140" spans="1:6" ht="18.75" outlineLevel="5">
      <c r="A140" s="6"/>
      <c r="B140" s="8"/>
      <c r="C140" s="8"/>
      <c r="D140" s="7"/>
      <c r="E140" s="7"/>
      <c r="F140" s="9"/>
    </row>
    <row r="141" spans="1:6" ht="41.25" customHeight="1" outlineLevel="5">
      <c r="A141" s="11"/>
      <c r="B141" s="8"/>
      <c r="C141" s="8"/>
      <c r="D141" s="7"/>
      <c r="E141" s="7"/>
      <c r="F141" s="9"/>
    </row>
    <row r="142" spans="1:6" ht="47.25" customHeight="1" outlineLevel="5">
      <c r="A142" s="6"/>
      <c r="B142" s="8"/>
      <c r="C142" s="8"/>
      <c r="D142" s="7"/>
      <c r="E142" s="7"/>
      <c r="F142" s="9"/>
    </row>
    <row r="143" spans="1:6" ht="39.75" customHeight="1" outlineLevel="5">
      <c r="A143" s="15"/>
      <c r="B143" s="8"/>
      <c r="C143" s="8"/>
      <c r="D143" s="7"/>
      <c r="E143" s="7"/>
      <c r="F143" s="9"/>
    </row>
    <row r="144" spans="1:6" ht="18.75" outlineLevel="5">
      <c r="A144" s="15"/>
      <c r="B144" s="12"/>
      <c r="C144" s="8"/>
      <c r="D144" s="7"/>
      <c r="E144" s="7"/>
      <c r="F144" s="9"/>
    </row>
    <row r="145" spans="1:6" ht="18.75" outlineLevel="5">
      <c r="A145" s="15"/>
      <c r="B145" s="12"/>
      <c r="C145" s="8"/>
      <c r="D145" s="7"/>
      <c r="E145" s="7"/>
      <c r="F145" s="9"/>
    </row>
    <row r="146" spans="1:6" ht="24" customHeight="1">
      <c r="A146" s="48"/>
      <c r="B146" s="48"/>
      <c r="C146" s="48"/>
      <c r="D146" s="18"/>
      <c r="E146" s="18"/>
      <c r="F146" s="9"/>
    </row>
    <row r="147" spans="1:6" ht="12.75" customHeight="1"/>
  </sheetData>
  <mergeCells count="22">
    <mergeCell ref="A146:C14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78740157480314965" right="0.59055118110236227" top="0.59055118110236227" bottom="0.39370078740157483" header="0.51181102362204722" footer="0.51181102362204722"/>
  <pageSetup paperSize="9" scale="5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2023-12-22T05:43:02Z</cp:lastPrinted>
  <dcterms:modified xsi:type="dcterms:W3CDTF">2023-12-22T05:43:32Z</dcterms:modified>
</cp:coreProperties>
</file>