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28215" windowHeight="11670"/>
  </bookViews>
  <sheets>
    <sheet name="без учета счетов бюджета (2)" sheetId="1" r:id="rId1"/>
  </sheets>
  <definedNames>
    <definedName name="_xlnm.Print_Area" localSheetId="0">'без учета счетов бюджета (2)'!$A$1:$K$88</definedName>
  </definedNames>
  <calcPr calcId="124519"/>
</workbook>
</file>

<file path=xl/calcChain.xml><?xml version="1.0" encoding="utf-8"?>
<calcChain xmlns="http://schemas.openxmlformats.org/spreadsheetml/2006/main">
  <c r="H20" i="1"/>
  <c r="G20"/>
  <c r="H86"/>
  <c r="H85" s="1"/>
  <c r="G86"/>
  <c r="F86"/>
  <c r="G85"/>
  <c r="F85"/>
  <c r="H83"/>
  <c r="G83"/>
  <c r="F83"/>
  <c r="H81"/>
  <c r="G81"/>
  <c r="F81"/>
  <c r="H79"/>
  <c r="G79"/>
  <c r="F79"/>
  <c r="H77"/>
  <c r="G77"/>
  <c r="G72" s="1"/>
  <c r="F77"/>
  <c r="H75"/>
  <c r="G75"/>
  <c r="F75"/>
  <c r="H73"/>
  <c r="G73"/>
  <c r="F73"/>
  <c r="H72"/>
  <c r="F72"/>
  <c r="H69"/>
  <c r="G69"/>
  <c r="F69"/>
  <c r="H67"/>
  <c r="G67"/>
  <c r="F67"/>
  <c r="H65"/>
  <c r="G65"/>
  <c r="F65"/>
  <c r="H63"/>
  <c r="H56" s="1"/>
  <c r="G63"/>
  <c r="F63"/>
  <c r="H61"/>
  <c r="G61"/>
  <c r="G56" s="1"/>
  <c r="F61"/>
  <c r="H57"/>
  <c r="G57"/>
  <c r="F57"/>
  <c r="F56" s="1"/>
  <c r="H54"/>
  <c r="G54"/>
  <c r="F54"/>
  <c r="H52"/>
  <c r="G52"/>
  <c r="F52"/>
  <c r="H50"/>
  <c r="G50"/>
  <c r="F50"/>
  <c r="H48"/>
  <c r="G48"/>
  <c r="F48"/>
  <c r="H45"/>
  <c r="H44" s="1"/>
  <c r="G45"/>
  <c r="F45"/>
  <c r="G44"/>
  <c r="F44"/>
  <c r="F42"/>
  <c r="F40"/>
  <c r="H38"/>
  <c r="G38"/>
  <c r="F38"/>
  <c r="H36"/>
  <c r="G36"/>
  <c r="F36"/>
  <c r="H34"/>
  <c r="G34"/>
  <c r="F34"/>
  <c r="H32"/>
  <c r="G32"/>
  <c r="F32"/>
  <c r="H30"/>
  <c r="G30"/>
  <c r="F30"/>
  <c r="H28"/>
  <c r="G28"/>
  <c r="F28"/>
  <c r="H27"/>
  <c r="G27"/>
  <c r="F27"/>
  <c r="F25"/>
  <c r="F24"/>
  <c r="F22"/>
  <c r="F20"/>
  <c r="F19"/>
  <c r="F18" s="1"/>
  <c r="G18" l="1"/>
  <c r="G88" s="1"/>
  <c r="F88"/>
  <c r="H18"/>
  <c r="H88" s="1"/>
</calcChain>
</file>

<file path=xl/sharedStrings.xml><?xml version="1.0" encoding="utf-8"?>
<sst xmlns="http://schemas.openxmlformats.org/spreadsheetml/2006/main" count="252" uniqueCount="116">
  <si>
    <t>Приложение № 5</t>
  </si>
  <si>
    <t>к решению Собрания депутатов</t>
  </si>
  <si>
    <t xml:space="preserve">"О бюджете Городского поселения Звенигово 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</si>
  <si>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</si>
  <si>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</si>
  <si>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</si>
  <si>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</si>
  <si>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</si>
  <si>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</si>
  <si>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</si>
  <si>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 xml:space="preserve">Городского поселения Звенигово Звениговского муниципального района Республики Марий Эл </t>
  </si>
  <si>
    <t>на 2024 год и плановый период 2025 и 2026 годов</t>
  </si>
  <si>
    <t>тыс.рублей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</si>
  <si>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</si>
  <si>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</si>
  <si>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</si>
  <si>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</si>
  <si>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</si>
  <si>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</si>
  <si>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А100000000</t>
  </si>
  <si>
    <t>Муниципальный проект  "Формирование современной городской среды"</t>
  </si>
  <si>
    <t>А11F200000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</si>
  <si>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</si>
  <si>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</si>
  <si>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</si>
  <si>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</si>
  <si>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</si>
  <si>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</si>
  <si>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Реализация программ формирования современной городской среды</t>
  </si>
  <si>
    <t>А11F255550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</si>
  <si>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</si>
  <si>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А121300000</t>
  </si>
  <si>
    <t>Строительство и реконструкция (модернизация) объектов коммунальной инфраструктуры</t>
  </si>
  <si>
    <t>А121349470</t>
  </si>
  <si>
    <t>Бюджетные инвестиции</t>
  </si>
  <si>
    <t>400</t>
  </si>
  <si>
    <t>02</t>
  </si>
  <si>
    <t>Комплекс процессных мероприятий «Безопасность жизнедеятельности поселения»</t>
  </si>
  <si>
    <t>А140400000</t>
  </si>
  <si>
    <t>Осуществление мероприятий в области обеспечения первичных мер пожарной безопасности</t>
  </si>
  <si>
    <t>А140426600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</si>
  <si>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</si>
  <si>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</si>
  <si>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А140426700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</si>
  <si>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</si>
  <si>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</si>
  <si>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</si>
  <si>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А140426701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</si>
  <si>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</si>
  <si>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А140426710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</si>
  <si>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</si>
  <si>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</si>
  <si>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</si>
  <si>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</si>
  <si>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</si>
  <si>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</si>
  <si>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Осуществление целевых мероприятий в отношении автомобильных дорог общего пользования местного значения</t>
  </si>
  <si>
    <t>А1404S0250</t>
  </si>
  <si>
    <t>Комплекс процессных мероприятий "Благоустройство территории поселения"</t>
  </si>
  <si>
    <t>А140500000</t>
  </si>
  <si>
    <t>Организация освещения улиц в населенных пунктах поселения</t>
  </si>
  <si>
    <t>А140526800</t>
  </si>
  <si>
    <t>Иные бюджетные ассигнования</t>
  </si>
  <si>
    <t>800</t>
  </si>
  <si>
    <t>Озеленение территорий</t>
  </si>
  <si>
    <t>А140526810</t>
  </si>
  <si>
    <t>Организация ритуальных услуг и содержание мест захоронения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</si>
  <si>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</si>
  <si>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</si>
  <si>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</si>
  <si>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</si>
  <si>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</si>
  <si>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Комплекс процессных мероприятий "Обеспечение деятельности  администрации"</t>
  </si>
  <si>
    <t>А140600000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</si>
  <si>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</si>
  <si>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</si>
  <si>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</si>
  <si>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</si>
  <si>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</si>
  <si>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Глава местной администрации (исполнительно - распорядительного органа муниципального образования)</t>
  </si>
  <si>
    <t>А140626030</t>
  </si>
  <si>
    <t>Резервные фонды местных администраций</t>
  </si>
  <si>
    <t>А140626050</t>
  </si>
  <si>
    <t>11</t>
  </si>
  <si>
    <t xml:space="preserve">Формирование системы документов территориального планирования </t>
  </si>
  <si>
    <t>А140626070</t>
  </si>
  <si>
    <t>12</t>
  </si>
  <si>
    <t>Содержание имущества казны</t>
  </si>
  <si>
    <t>А140626080</t>
  </si>
  <si>
    <t>13</t>
  </si>
  <si>
    <t>Выполнение других общегосударственных обязательств поселения</t>
  </si>
  <si>
    <t>А140626110</t>
  </si>
  <si>
    <t>Комплекс процессных мероприятий "Развитие жилищной и коммунальной инфраструктуры"</t>
  </si>
  <si>
    <t>А140700000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</si>
  <si>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</si>
  <si>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А140726100</t>
  </si>
  <si>
    <t>Мероприятия в области коммунального хозяйства</t>
  </si>
  <si>
    <t>А140726520</t>
  </si>
  <si>
    <t>Снос аварийного жилищного фонда</t>
  </si>
  <si>
    <t>А140726530</t>
  </si>
  <si>
    <t>Комплекс процессных мероприятий "Развитие на территории поселения физической культуры и массового спорта"</t>
  </si>
  <si>
    <t>А140800000</t>
  </si>
  <si>
    <t>Содержание и обеспечение деятельности организации физической культуры и спорта</t>
  </si>
  <si>
    <t>А140826121</t>
  </si>
  <si>
    <t>600</t>
  </si>
  <si>
    <t xml:space="preserve">Пенсии за выслугу лет лицам, замещавшим должности муниципальной службы </t>
  </si>
  <si>
    <t>А101000000</t>
  </si>
  <si>
    <t>Социальное обеспечение и иные выплаты населению</t>
  </si>
  <si>
    <t>А101012010</t>
  </si>
  <si>
    <t>300</t>
  </si>
  <si>
    <t>Непрограммные расходы</t>
  </si>
  <si>
    <t>9990000000</t>
  </si>
  <si>
    <t>Условно утверждаемые расходы</t>
  </si>
  <si>
    <t>9990026150</t>
  </si>
  <si>
    <t>ИТОГО РАСХОДОВ</t>
  </si>
  <si>
    <t xml:space="preserve"> от 21  декабря 2023 года № 298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</si>
</sst>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1"/>
      <name val="Calibri"/>
    </font>
    <font>
      <sz val="14"/>
      <color rgb="FF000000"/>
      <name val="Times New Roman"/>
    </font>
    <font>
      <sz val="14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2" fillId="0" borderId="0" xfId="0" applyNumberFormat="1" applyFont="1"/>
    <xf numFmtId="0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NumberFormat="1" applyFont="1" applyFill="1" applyAlignment="1">
      <alignment vertical="center" wrapText="1"/>
    </xf>
    <xf numFmtId="165" fontId="1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NumberFormat="1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shrinkToFit="1"/>
    </xf>
    <xf numFmtId="0" fontId="2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8"/>
  <sheetViews>
    <sheetView tabSelected="1" workbookViewId="0">
      <selection activeCell="B8" sqref="B8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1" ht="18.75" customHeight="1">
      <c r="A1" s="1"/>
      <c r="B1" s="34" t="s">
        <v>0</v>
      </c>
      <c r="C1" s="34"/>
      <c r="D1" s="34"/>
      <c r="E1" s="34"/>
      <c r="F1" s="34"/>
      <c r="G1" s="34"/>
      <c r="H1" s="34"/>
      <c r="I1" s="2"/>
      <c r="J1" s="2"/>
      <c r="K1" s="2"/>
    </row>
    <row r="2" spans="1:11" ht="18.75" customHeight="1">
      <c r="A2" s="1"/>
      <c r="B2" s="34" t="s">
        <v>1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.75" customHeight="1">
      <c r="A3" s="1"/>
      <c r="B3" s="34" t="s">
        <v>2</v>
      </c>
      <c r="C3" s="34"/>
      <c r="D3" s="34"/>
      <c r="E3" s="34"/>
      <c r="F3" s="34"/>
      <c r="G3" s="34"/>
      <c r="H3" s="34"/>
      <c r="I3" s="2"/>
      <c r="J3" s="2"/>
      <c r="K3" s="2"/>
    </row>
    <row r="4" spans="1:11" ht="18.75" customHeight="1">
      <c r="A4" s="1"/>
      <c r="B4" s="35" t="s">
        <v>3</v>
      </c>
      <c r="C4" s="35"/>
      <c r="D4" s="35"/>
      <c r="E4" s="35"/>
      <c r="F4" s="35"/>
      <c r="G4" s="35"/>
      <c r="H4" s="35"/>
      <c r="I4" s="2"/>
      <c r="J4" s="2"/>
      <c r="K4" s="2"/>
    </row>
    <row r="5" spans="1:11" ht="18.75" customHeight="1">
      <c r="A5" s="1"/>
      <c r="B5" s="34" t="s">
        <v>4</v>
      </c>
      <c r="C5" s="34"/>
      <c r="D5" s="34"/>
      <c r="E5" s="34"/>
      <c r="F5" s="34"/>
      <c r="G5" s="34"/>
      <c r="H5" s="34"/>
      <c r="I5" s="2"/>
      <c r="J5" s="2"/>
      <c r="K5" s="2"/>
    </row>
    <row r="6" spans="1:11" ht="18.75" customHeight="1">
      <c r="A6" s="1"/>
      <c r="B6" s="34" t="s">
        <v>5</v>
      </c>
      <c r="C6" s="34"/>
      <c r="D6" s="34"/>
      <c r="E6" s="34"/>
      <c r="F6" s="34"/>
      <c r="G6" s="34"/>
      <c r="H6" s="34"/>
      <c r="I6" s="2"/>
      <c r="J6" s="2"/>
      <c r="K6" s="2"/>
    </row>
    <row r="7" spans="1:11" ht="18.75" customHeight="1">
      <c r="A7" s="1"/>
      <c r="B7" s="34" t="s">
        <v>115</v>
      </c>
      <c r="C7" s="34"/>
      <c r="D7" s="34"/>
      <c r="E7" s="34"/>
      <c r="F7" s="34"/>
      <c r="G7" s="34"/>
      <c r="H7" s="34"/>
      <c r="I7" s="2"/>
      <c r="J7" s="2"/>
      <c r="K7" s="2"/>
    </row>
    <row r="8" spans="1:11" ht="18.75">
      <c r="A8" s="1"/>
      <c r="B8" s="1"/>
      <c r="C8" s="1"/>
      <c r="D8" s="1"/>
      <c r="E8" s="1"/>
      <c r="F8" s="1"/>
      <c r="G8" s="2"/>
      <c r="H8" s="2"/>
      <c r="I8" s="2"/>
      <c r="J8" s="2"/>
      <c r="K8" s="2"/>
    </row>
    <row r="9" spans="1:11" ht="18.75" customHeight="1">
      <c r="A9" s="33" t="s">
        <v>6</v>
      </c>
      <c r="B9" s="33"/>
      <c r="C9" s="33"/>
      <c r="D9" s="33"/>
      <c r="E9" s="33"/>
      <c r="F9" s="33"/>
      <c r="G9" s="33"/>
      <c r="H9" s="33"/>
      <c r="I9" s="2"/>
      <c r="J9" s="2"/>
      <c r="K9" s="2"/>
    </row>
    <row r="10" spans="1:11" ht="18.75" customHeight="1">
      <c r="A10" s="33" t="s">
        <v>7</v>
      </c>
      <c r="B10" s="33"/>
      <c r="C10" s="33"/>
      <c r="D10" s="33"/>
      <c r="E10" s="33"/>
      <c r="F10" s="33"/>
      <c r="G10" s="33"/>
      <c r="H10" s="33"/>
      <c r="I10" s="2"/>
      <c r="J10" s="2"/>
      <c r="K10" s="2"/>
    </row>
    <row r="11" spans="1:11" ht="15.75" customHeight="1">
      <c r="A11" s="33" t="s">
        <v>8</v>
      </c>
      <c r="B11" s="33"/>
      <c r="C11" s="33"/>
      <c r="D11" s="33"/>
      <c r="E11" s="33"/>
      <c r="F11" s="33"/>
      <c r="G11" s="33"/>
      <c r="H11" s="33"/>
      <c r="I11" s="2"/>
      <c r="J11" s="2"/>
      <c r="K11" s="2"/>
    </row>
    <row r="12" spans="1:11" ht="18.75" customHeight="1">
      <c r="A12" s="32" t="s">
        <v>9</v>
      </c>
      <c r="B12" s="32"/>
      <c r="C12" s="32"/>
      <c r="D12" s="32"/>
      <c r="E12" s="32"/>
      <c r="F12" s="32"/>
      <c r="G12" s="32"/>
      <c r="H12" s="32"/>
      <c r="I12" s="2"/>
      <c r="J12" s="2"/>
      <c r="K12" s="2"/>
    </row>
    <row r="13" spans="1:11" ht="20.25" customHeight="1">
      <c r="A13" s="32" t="s">
        <v>10</v>
      </c>
      <c r="B13" s="32"/>
      <c r="C13" s="32"/>
      <c r="D13" s="32"/>
      <c r="E13" s="32"/>
      <c r="F13" s="32"/>
      <c r="G13" s="32"/>
      <c r="H13" s="32"/>
      <c r="I13" s="2"/>
      <c r="J13" s="2"/>
      <c r="K13" s="2"/>
    </row>
    <row r="14" spans="1:11" s="3" customFormat="1" ht="20.25" customHeight="1">
      <c r="A14" s="32" t="s">
        <v>11</v>
      </c>
      <c r="B14" s="32"/>
      <c r="C14" s="32"/>
      <c r="D14" s="32"/>
      <c r="E14" s="32"/>
      <c r="F14" s="32"/>
      <c r="G14" s="32"/>
      <c r="H14" s="32"/>
      <c r="I14" s="4"/>
      <c r="J14" s="4"/>
      <c r="K14" s="4"/>
    </row>
    <row r="15" spans="1:11" ht="22.5" customHeight="1">
      <c r="A15" s="38" t="s">
        <v>12</v>
      </c>
      <c r="B15" s="39"/>
      <c r="C15" s="39"/>
      <c r="D15" s="39"/>
      <c r="E15" s="39"/>
      <c r="F15" s="39"/>
      <c r="G15" s="39"/>
      <c r="H15" s="40"/>
      <c r="I15" s="2"/>
      <c r="J15" s="2"/>
      <c r="K15" s="2"/>
    </row>
    <row r="16" spans="1:11" ht="26.25" customHeight="1">
      <c r="A16" s="36" t="s">
        <v>13</v>
      </c>
      <c r="B16" s="36" t="s">
        <v>14</v>
      </c>
      <c r="C16" s="36" t="s">
        <v>15</v>
      </c>
      <c r="D16" s="36" t="s">
        <v>16</v>
      </c>
      <c r="E16" s="36" t="s">
        <v>17</v>
      </c>
      <c r="F16" s="36">
        <v>2024</v>
      </c>
      <c r="G16" s="36">
        <v>2025</v>
      </c>
      <c r="H16" s="36">
        <v>2026</v>
      </c>
      <c r="I16" s="2"/>
      <c r="J16" s="2"/>
      <c r="K16" s="2"/>
    </row>
    <row r="17" spans="1:11" ht="18.75">
      <c r="A17" s="37"/>
      <c r="B17" s="37"/>
      <c r="C17" s="37"/>
      <c r="D17" s="37"/>
      <c r="E17" s="37"/>
      <c r="F17" s="37"/>
      <c r="G17" s="37"/>
      <c r="H17" s="37"/>
      <c r="I17" s="2"/>
      <c r="J17" s="2"/>
      <c r="K17" s="2"/>
    </row>
    <row r="18" spans="1:11" ht="55.5" customHeight="1">
      <c r="A18" s="5" t="s">
        <v>18</v>
      </c>
      <c r="B18" s="6" t="s">
        <v>19</v>
      </c>
      <c r="C18" s="7"/>
      <c r="D18" s="7"/>
      <c r="E18" s="7"/>
      <c r="F18" s="8">
        <f>F19+F27+F44+F56+F72+F81+F83+F86+F24</f>
        <v>78809.149550000002</v>
      </c>
      <c r="G18" s="8">
        <f>G19+G27+G44+G56+G72+G81+G83+G86</f>
        <v>32688.420000000002</v>
      </c>
      <c r="H18" s="8">
        <f>H19+H27+H44+H56+H72+H81+H83+H86</f>
        <v>34200.898000000001</v>
      </c>
      <c r="I18" s="2"/>
      <c r="J18" s="2"/>
      <c r="K18" s="2"/>
    </row>
    <row r="19" spans="1:11" ht="37.5">
      <c r="A19" s="9" t="s">
        <v>20</v>
      </c>
      <c r="B19" s="10" t="s">
        <v>21</v>
      </c>
      <c r="C19" s="7"/>
      <c r="D19" s="11"/>
      <c r="E19" s="11"/>
      <c r="F19" s="8">
        <f>F20+F22</f>
        <v>5158.5899999999992</v>
      </c>
      <c r="G19" s="8">
        <v>0</v>
      </c>
      <c r="H19" s="8">
        <v>0</v>
      </c>
      <c r="I19" s="2"/>
      <c r="J19" s="2"/>
      <c r="K19" s="2"/>
    </row>
    <row r="20" spans="1:11" ht="39.75" customHeight="1">
      <c r="A20" s="12" t="s">
        <v>22</v>
      </c>
      <c r="B20" s="10" t="s">
        <v>23</v>
      </c>
      <c r="C20" s="6"/>
      <c r="D20" s="11"/>
      <c r="E20" s="11"/>
      <c r="F20" s="13">
        <f>F21</f>
        <v>76.678799999999995</v>
      </c>
      <c r="G20" s="13">
        <f>G21</f>
        <v>0</v>
      </c>
      <c r="H20" s="13">
        <f>H21</f>
        <v>0</v>
      </c>
      <c r="I20" s="2"/>
      <c r="J20" s="2"/>
      <c r="K20" s="2"/>
    </row>
    <row r="21" spans="1:11" ht="37.5">
      <c r="A21" s="9" t="s">
        <v>24</v>
      </c>
      <c r="B21" s="10" t="s">
        <v>23</v>
      </c>
      <c r="C21" s="6" t="s">
        <v>25</v>
      </c>
      <c r="D21" s="11" t="s">
        <v>26</v>
      </c>
      <c r="E21" s="11" t="s">
        <v>27</v>
      </c>
      <c r="F21" s="13">
        <v>76.678799999999995</v>
      </c>
      <c r="G21" s="8">
        <v>0</v>
      </c>
      <c r="H21" s="8">
        <v>0</v>
      </c>
      <c r="I21" s="2"/>
      <c r="J21" s="2"/>
      <c r="K21" s="2"/>
    </row>
    <row r="22" spans="1:11" ht="41.25" customHeight="1">
      <c r="A22" s="12" t="s">
        <v>28</v>
      </c>
      <c r="B22" s="10" t="s">
        <v>29</v>
      </c>
      <c r="C22" s="6"/>
      <c r="D22" s="11"/>
      <c r="E22" s="11"/>
      <c r="F22" s="13">
        <f>F23</f>
        <v>5081.9111999999996</v>
      </c>
      <c r="G22" s="8">
        <v>0</v>
      </c>
      <c r="H22" s="8">
        <v>0</v>
      </c>
      <c r="I22" s="2"/>
      <c r="J22" s="2"/>
      <c r="K22" s="2"/>
    </row>
    <row r="23" spans="1:11" ht="37.5">
      <c r="A23" s="9" t="s">
        <v>24</v>
      </c>
      <c r="B23" s="10" t="s">
        <v>29</v>
      </c>
      <c r="C23" s="6" t="s">
        <v>25</v>
      </c>
      <c r="D23" s="11" t="s">
        <v>26</v>
      </c>
      <c r="E23" s="11" t="s">
        <v>27</v>
      </c>
      <c r="F23" s="13">
        <v>5081.9111999999996</v>
      </c>
      <c r="G23" s="8">
        <v>0</v>
      </c>
      <c r="H23" s="8">
        <v>0</v>
      </c>
      <c r="I23" s="2"/>
      <c r="J23" s="2"/>
      <c r="K23" s="2"/>
    </row>
    <row r="24" spans="1:11" ht="56.25">
      <c r="A24" s="9" t="s">
        <v>30</v>
      </c>
      <c r="B24" s="10" t="s">
        <v>31</v>
      </c>
      <c r="C24" s="6"/>
      <c r="D24" s="11"/>
      <c r="E24" s="11"/>
      <c r="F24" s="13">
        <f>F25</f>
        <v>37680.42</v>
      </c>
      <c r="G24" s="8">
        <v>0</v>
      </c>
      <c r="H24" s="8">
        <v>0</v>
      </c>
      <c r="I24" s="2"/>
      <c r="J24" s="2"/>
      <c r="K24" s="2"/>
    </row>
    <row r="25" spans="1:11" ht="37.5" customHeight="1">
      <c r="A25" s="9" t="s">
        <v>32</v>
      </c>
      <c r="B25" s="10" t="s">
        <v>33</v>
      </c>
      <c r="C25" s="6"/>
      <c r="D25" s="11"/>
      <c r="E25" s="11"/>
      <c r="F25" s="13">
        <f>F26</f>
        <v>37680.42</v>
      </c>
      <c r="G25" s="8">
        <v>0</v>
      </c>
      <c r="H25" s="8">
        <v>0</v>
      </c>
      <c r="I25" s="2"/>
      <c r="J25" s="2"/>
      <c r="K25" s="2"/>
    </row>
    <row r="26" spans="1:11" ht="18.75">
      <c r="A26" s="9" t="s">
        <v>34</v>
      </c>
      <c r="B26" s="10" t="s">
        <v>33</v>
      </c>
      <c r="C26" s="6" t="s">
        <v>35</v>
      </c>
      <c r="D26" s="11" t="s">
        <v>26</v>
      </c>
      <c r="E26" s="11" t="s">
        <v>36</v>
      </c>
      <c r="F26" s="13">
        <v>37680.42</v>
      </c>
      <c r="G26" s="8">
        <v>0</v>
      </c>
      <c r="H26" s="8">
        <v>0</v>
      </c>
      <c r="I26" s="2"/>
      <c r="J26" s="2"/>
      <c r="K26" s="2"/>
    </row>
    <row r="27" spans="1:11" ht="43.5" customHeight="1">
      <c r="A27" s="15" t="s">
        <v>37</v>
      </c>
      <c r="B27" s="11" t="s">
        <v>38</v>
      </c>
      <c r="C27" s="7"/>
      <c r="D27" s="7"/>
      <c r="E27" s="7"/>
      <c r="F27" s="8">
        <f>F28+F30+F34+F38+F32+F36+F42+F40</f>
        <v>11955.536</v>
      </c>
      <c r="G27" s="8">
        <f>G28+G30+G34+G38+G32+G36+G42</f>
        <v>6632.3910000000005</v>
      </c>
      <c r="H27" s="8">
        <f>H28+H30+H34+H38+H32+H36+H42</f>
        <v>6710.9409999999998</v>
      </c>
      <c r="I27" s="2"/>
      <c r="J27" s="2"/>
      <c r="K27" s="2"/>
    </row>
    <row r="28" spans="1:11" ht="43.5" customHeight="1">
      <c r="A28" s="12" t="s">
        <v>39</v>
      </c>
      <c r="B28" s="11" t="s">
        <v>40</v>
      </c>
      <c r="C28" s="7"/>
      <c r="D28" s="7"/>
      <c r="E28" s="7"/>
      <c r="F28" s="8">
        <f>F29</f>
        <v>200</v>
      </c>
      <c r="G28" s="8">
        <f>G29</f>
        <v>200</v>
      </c>
      <c r="H28" s="8">
        <f>H29</f>
        <v>200</v>
      </c>
      <c r="I28" s="2"/>
      <c r="J28" s="2"/>
      <c r="K28" s="2"/>
    </row>
    <row r="29" spans="1:11" ht="43.5" customHeight="1">
      <c r="A29" s="12" t="s">
        <v>24</v>
      </c>
      <c r="B29" s="11" t="s">
        <v>40</v>
      </c>
      <c r="C29" s="10" t="s">
        <v>25</v>
      </c>
      <c r="D29" s="10" t="s">
        <v>27</v>
      </c>
      <c r="E29" s="10" t="s">
        <v>41</v>
      </c>
      <c r="F29" s="8">
        <v>200</v>
      </c>
      <c r="G29" s="8">
        <v>200</v>
      </c>
      <c r="H29" s="8">
        <v>200</v>
      </c>
      <c r="I29" s="2"/>
      <c r="J29" s="2"/>
      <c r="K29" s="2"/>
    </row>
    <row r="30" spans="1:11" ht="43.5" customHeight="1">
      <c r="A30" s="16" t="s">
        <v>42</v>
      </c>
      <c r="B30" s="11" t="s">
        <v>43</v>
      </c>
      <c r="C30" s="7"/>
      <c r="D30" s="7"/>
      <c r="E30" s="7"/>
      <c r="F30" s="8">
        <f>F31</f>
        <v>316.27999999999997</v>
      </c>
      <c r="G30" s="14">
        <f>G31</f>
        <v>336.66</v>
      </c>
      <c r="H30" s="14">
        <f>H31</f>
        <v>345.7</v>
      </c>
      <c r="I30" s="2"/>
      <c r="J30" s="2"/>
      <c r="K30" s="2"/>
    </row>
    <row r="31" spans="1:11" ht="55.5" customHeight="1">
      <c r="A31" s="12" t="s">
        <v>24</v>
      </c>
      <c r="B31" s="11" t="s">
        <v>43</v>
      </c>
      <c r="C31" s="7">
        <v>200</v>
      </c>
      <c r="D31" s="17" t="s">
        <v>44</v>
      </c>
      <c r="E31" s="17" t="s">
        <v>45</v>
      </c>
      <c r="F31" s="8">
        <v>316.27999999999997</v>
      </c>
      <c r="G31" s="8">
        <v>336.66</v>
      </c>
      <c r="H31" s="8">
        <v>345.7</v>
      </c>
      <c r="I31" s="2"/>
      <c r="J31" s="2"/>
      <c r="K31" s="2"/>
    </row>
    <row r="32" spans="1:11" ht="55.5" customHeight="1">
      <c r="A32" s="16" t="s">
        <v>46</v>
      </c>
      <c r="B32" s="11" t="s">
        <v>47</v>
      </c>
      <c r="C32" s="7"/>
      <c r="D32" s="17"/>
      <c r="E32" s="17"/>
      <c r="F32" s="8">
        <f>F33</f>
        <v>6.4550000000000001</v>
      </c>
      <c r="G32" s="14">
        <f>G33</f>
        <v>6.7329999999999997</v>
      </c>
      <c r="H32" s="14">
        <f>H33</f>
        <v>6.9279999999999999</v>
      </c>
      <c r="I32" s="2"/>
      <c r="J32" s="2"/>
      <c r="K32" s="2"/>
    </row>
    <row r="33" spans="1:11" ht="55.5" customHeight="1">
      <c r="A33" s="12" t="s">
        <v>24</v>
      </c>
      <c r="B33" s="11" t="s">
        <v>47</v>
      </c>
      <c r="C33" s="7">
        <v>200</v>
      </c>
      <c r="D33" s="17" t="s">
        <v>44</v>
      </c>
      <c r="E33" s="17" t="s">
        <v>45</v>
      </c>
      <c r="F33" s="8">
        <v>6.4550000000000001</v>
      </c>
      <c r="G33" s="14">
        <v>6.7329999999999997</v>
      </c>
      <c r="H33" s="14">
        <v>6.9279999999999999</v>
      </c>
      <c r="I33" s="2"/>
      <c r="J33" s="2"/>
      <c r="K33" s="2"/>
    </row>
    <row r="34" spans="1:11" ht="56.25">
      <c r="A34" s="16" t="s">
        <v>48</v>
      </c>
      <c r="B34" s="11" t="s">
        <v>49</v>
      </c>
      <c r="C34" s="7"/>
      <c r="D34" s="7"/>
      <c r="E34" s="7"/>
      <c r="F34" s="8">
        <f>F35</f>
        <v>730.67</v>
      </c>
      <c r="G34" s="14">
        <f>G35</f>
        <v>784.76</v>
      </c>
      <c r="H34" s="14">
        <f>H35</f>
        <v>806.19799999999998</v>
      </c>
      <c r="I34" s="2"/>
      <c r="J34" s="2"/>
      <c r="K34" s="2"/>
    </row>
    <row r="35" spans="1:11" ht="37.5">
      <c r="A35" s="12" t="s">
        <v>24</v>
      </c>
      <c r="B35" s="11" t="s">
        <v>49</v>
      </c>
      <c r="C35" s="7">
        <v>200</v>
      </c>
      <c r="D35" s="17" t="s">
        <v>44</v>
      </c>
      <c r="E35" s="17" t="s">
        <v>45</v>
      </c>
      <c r="F35" s="8">
        <v>730.67</v>
      </c>
      <c r="G35" s="14">
        <v>784.76</v>
      </c>
      <c r="H35" s="14">
        <v>806.19799999999998</v>
      </c>
      <c r="I35" s="2"/>
      <c r="J35" s="2"/>
      <c r="K35" s="2"/>
    </row>
    <row r="36" spans="1:11" ht="57" customHeight="1">
      <c r="A36" s="16" t="s">
        <v>50</v>
      </c>
      <c r="B36" s="11" t="s">
        <v>51</v>
      </c>
      <c r="C36" s="7"/>
      <c r="D36" s="17"/>
      <c r="E36" s="17"/>
      <c r="F36" s="8">
        <f>F37</f>
        <v>36.533999999999999</v>
      </c>
      <c r="G36" s="8">
        <f>G37</f>
        <v>39.238</v>
      </c>
      <c r="H36" s="8">
        <f>H37</f>
        <v>42.432000000000002</v>
      </c>
      <c r="I36" s="2"/>
      <c r="J36" s="2"/>
      <c r="K36" s="2"/>
    </row>
    <row r="37" spans="1:11" ht="50.25" customHeight="1">
      <c r="A37" s="12" t="s">
        <v>24</v>
      </c>
      <c r="B37" s="11" t="s">
        <v>51</v>
      </c>
      <c r="C37" s="7">
        <v>200</v>
      </c>
      <c r="D37" s="17" t="s">
        <v>44</v>
      </c>
      <c r="E37" s="17" t="s">
        <v>45</v>
      </c>
      <c r="F37" s="8">
        <v>36.533999999999999</v>
      </c>
      <c r="G37" s="8">
        <v>39.238</v>
      </c>
      <c r="H37" s="8">
        <v>42.432000000000002</v>
      </c>
      <c r="I37" s="2"/>
      <c r="J37" s="2"/>
      <c r="K37" s="2"/>
    </row>
    <row r="38" spans="1:11" ht="47.25" customHeight="1">
      <c r="A38" s="16" t="s">
        <v>52</v>
      </c>
      <c r="B38" s="11" t="s">
        <v>53</v>
      </c>
      <c r="C38" s="7"/>
      <c r="D38" s="7"/>
      <c r="E38" s="7"/>
      <c r="F38" s="8">
        <f>F39</f>
        <v>4920.9129999999996</v>
      </c>
      <c r="G38" s="18">
        <f>G39</f>
        <v>5265</v>
      </c>
      <c r="H38" s="18">
        <f>H39</f>
        <v>5309.683</v>
      </c>
      <c r="I38" s="2"/>
      <c r="J38" s="2"/>
      <c r="K38" s="2"/>
    </row>
    <row r="39" spans="1:11" ht="48" customHeight="1">
      <c r="A39" s="12" t="s">
        <v>24</v>
      </c>
      <c r="B39" s="11" t="s">
        <v>53</v>
      </c>
      <c r="C39" s="7">
        <v>200</v>
      </c>
      <c r="D39" s="17" t="s">
        <v>44</v>
      </c>
      <c r="E39" s="17" t="s">
        <v>45</v>
      </c>
      <c r="F39" s="8">
        <v>4920.9129999999996</v>
      </c>
      <c r="G39" s="18">
        <v>5265</v>
      </c>
      <c r="H39" s="18">
        <v>5309.683</v>
      </c>
      <c r="I39" s="2"/>
      <c r="J39" s="2"/>
      <c r="K39" s="2"/>
    </row>
    <row r="40" spans="1:11" ht="48" customHeight="1">
      <c r="A40" s="12" t="s">
        <v>54</v>
      </c>
      <c r="B40" s="11" t="s">
        <v>55</v>
      </c>
      <c r="C40" s="7"/>
      <c r="D40" s="17"/>
      <c r="E40" s="17"/>
      <c r="F40" s="8">
        <f>F41</f>
        <v>3047.8</v>
      </c>
      <c r="G40" s="18">
        <v>0</v>
      </c>
      <c r="H40" s="18">
        <v>0</v>
      </c>
      <c r="I40" s="2"/>
      <c r="J40" s="2"/>
      <c r="K40" s="2"/>
    </row>
    <row r="41" spans="1:11" ht="48" customHeight="1">
      <c r="A41" s="12" t="s">
        <v>24</v>
      </c>
      <c r="B41" s="11" t="s">
        <v>55</v>
      </c>
      <c r="C41" s="7">
        <v>200</v>
      </c>
      <c r="D41" s="17" t="s">
        <v>44</v>
      </c>
      <c r="E41" s="17" t="s">
        <v>45</v>
      </c>
      <c r="F41" s="8">
        <v>3047.8</v>
      </c>
      <c r="G41" s="18">
        <v>0</v>
      </c>
      <c r="H41" s="18">
        <v>0</v>
      </c>
      <c r="I41" s="2"/>
      <c r="J41" s="2"/>
      <c r="K41" s="2"/>
    </row>
    <row r="42" spans="1:11" ht="45.75" customHeight="1">
      <c r="A42" s="16" t="s">
        <v>56</v>
      </c>
      <c r="B42" s="19" t="s">
        <v>57</v>
      </c>
      <c r="C42" s="7"/>
      <c r="D42" s="17"/>
      <c r="E42" s="17"/>
      <c r="F42" s="8">
        <f>F43</f>
        <v>2696.884</v>
      </c>
      <c r="G42" s="18">
        <v>0</v>
      </c>
      <c r="H42" s="18">
        <v>0</v>
      </c>
      <c r="I42" s="2"/>
      <c r="J42" s="2"/>
      <c r="K42" s="2"/>
    </row>
    <row r="43" spans="1:11" ht="44.25" customHeight="1">
      <c r="A43" s="12" t="s">
        <v>24</v>
      </c>
      <c r="B43" s="19" t="s">
        <v>57</v>
      </c>
      <c r="C43" s="7">
        <v>200</v>
      </c>
      <c r="D43" s="17" t="s">
        <v>44</v>
      </c>
      <c r="E43" s="17" t="s">
        <v>45</v>
      </c>
      <c r="F43" s="8">
        <v>2696.884</v>
      </c>
      <c r="G43" s="18">
        <v>0</v>
      </c>
      <c r="H43" s="18">
        <v>0</v>
      </c>
      <c r="I43" s="2"/>
      <c r="J43" s="2"/>
      <c r="K43" s="2"/>
    </row>
    <row r="44" spans="1:11" ht="46.5" customHeight="1">
      <c r="A44" s="20" t="s">
        <v>58</v>
      </c>
      <c r="B44" s="11" t="s">
        <v>59</v>
      </c>
      <c r="C44" s="7"/>
      <c r="D44" s="7"/>
      <c r="E44" s="7"/>
      <c r="F44" s="8">
        <f>F45+F48+F50+F52+F54</f>
        <v>9675.1055500000002</v>
      </c>
      <c r="G44" s="8">
        <f>G45+G48+G50+G52+G54</f>
        <v>10022.4</v>
      </c>
      <c r="H44" s="8">
        <f>H45+H48+H50+H52+H54</f>
        <v>9727.4569999999985</v>
      </c>
      <c r="I44" s="2"/>
      <c r="J44" s="2"/>
      <c r="K44" s="2"/>
    </row>
    <row r="45" spans="1:11" ht="24.75" customHeight="1">
      <c r="A45" s="20" t="s">
        <v>60</v>
      </c>
      <c r="B45" s="11" t="s">
        <v>61</v>
      </c>
      <c r="C45" s="7"/>
      <c r="D45" s="7"/>
      <c r="E45" s="7"/>
      <c r="F45" s="8">
        <f>F46+F47</f>
        <v>5177.9569999999994</v>
      </c>
      <c r="G45" s="8">
        <f>G46+G47</f>
        <v>4860.3999999999996</v>
      </c>
      <c r="H45" s="8">
        <f>H46+H47</f>
        <v>4670.4569999999994</v>
      </c>
      <c r="I45" s="2"/>
      <c r="J45" s="2"/>
      <c r="K45" s="2"/>
    </row>
    <row r="46" spans="1:11" ht="43.5" customHeight="1">
      <c r="A46" s="12" t="s">
        <v>24</v>
      </c>
      <c r="B46" s="11" t="s">
        <v>61</v>
      </c>
      <c r="C46" s="21" t="s">
        <v>25</v>
      </c>
      <c r="D46" s="10" t="s">
        <v>26</v>
      </c>
      <c r="E46" s="10" t="s">
        <v>27</v>
      </c>
      <c r="F46" s="8">
        <v>4797.5569999999998</v>
      </c>
      <c r="G46" s="18">
        <v>4480</v>
      </c>
      <c r="H46" s="18">
        <v>4290.0569999999998</v>
      </c>
      <c r="I46" s="2"/>
      <c r="J46" s="2"/>
      <c r="K46" s="2"/>
    </row>
    <row r="47" spans="1:11" ht="24" customHeight="1">
      <c r="A47" s="12" t="s">
        <v>62</v>
      </c>
      <c r="B47" s="11" t="s">
        <v>61</v>
      </c>
      <c r="C47" s="21" t="s">
        <v>63</v>
      </c>
      <c r="D47" s="10" t="s">
        <v>26</v>
      </c>
      <c r="E47" s="10" t="s">
        <v>27</v>
      </c>
      <c r="F47" s="8">
        <v>380.4</v>
      </c>
      <c r="G47" s="18">
        <v>380.4</v>
      </c>
      <c r="H47" s="18">
        <v>380.4</v>
      </c>
      <c r="I47" s="2"/>
      <c r="J47" s="2"/>
      <c r="K47" s="2"/>
    </row>
    <row r="48" spans="1:11" ht="27.75" customHeight="1">
      <c r="A48" s="12" t="s">
        <v>64</v>
      </c>
      <c r="B48" s="11" t="s">
        <v>65</v>
      </c>
      <c r="C48" s="10"/>
      <c r="D48" s="10"/>
      <c r="E48" s="10"/>
      <c r="F48" s="8">
        <f>F49</f>
        <v>735</v>
      </c>
      <c r="G48" s="18">
        <f>G49</f>
        <v>800</v>
      </c>
      <c r="H48" s="18">
        <f>H49</f>
        <v>735</v>
      </c>
      <c r="I48" s="2"/>
      <c r="J48" s="2"/>
      <c r="K48" s="2"/>
    </row>
    <row r="49" spans="1:11" ht="39.75" customHeight="1">
      <c r="A49" s="12" t="s">
        <v>24</v>
      </c>
      <c r="B49" s="11" t="s">
        <v>65</v>
      </c>
      <c r="C49" s="21" t="s">
        <v>25</v>
      </c>
      <c r="D49" s="10" t="s">
        <v>26</v>
      </c>
      <c r="E49" s="10" t="s">
        <v>27</v>
      </c>
      <c r="F49" s="8">
        <v>735</v>
      </c>
      <c r="G49" s="18">
        <v>800</v>
      </c>
      <c r="H49" s="18">
        <v>735</v>
      </c>
      <c r="I49" s="2"/>
      <c r="J49" s="2"/>
      <c r="K49" s="2"/>
    </row>
    <row r="50" spans="1:11" ht="24" customHeight="1">
      <c r="A50" s="20" t="s">
        <v>66</v>
      </c>
      <c r="B50" s="11" t="s">
        <v>67</v>
      </c>
      <c r="C50" s="10"/>
      <c r="D50" s="10"/>
      <c r="E50" s="10"/>
      <c r="F50" s="8">
        <f>F51</f>
        <v>350</v>
      </c>
      <c r="G50" s="18">
        <f>G51</f>
        <v>350</v>
      </c>
      <c r="H50" s="18">
        <f>H51</f>
        <v>350</v>
      </c>
      <c r="I50" s="2"/>
      <c r="J50" s="2"/>
      <c r="K50" s="2"/>
    </row>
    <row r="51" spans="1:11" ht="52.5" customHeight="1">
      <c r="A51" s="12" t="s">
        <v>24</v>
      </c>
      <c r="B51" s="11" t="s">
        <v>67</v>
      </c>
      <c r="C51" s="21" t="s">
        <v>25</v>
      </c>
      <c r="D51" s="10" t="s">
        <v>26</v>
      </c>
      <c r="E51" s="10" t="s">
        <v>27</v>
      </c>
      <c r="F51" s="8">
        <v>350</v>
      </c>
      <c r="G51" s="18">
        <v>350</v>
      </c>
      <c r="H51" s="18">
        <v>350</v>
      </c>
      <c r="I51" s="2"/>
      <c r="J51" s="2"/>
      <c r="K51" s="2"/>
    </row>
    <row r="52" spans="1:11" ht="21.75" customHeight="1">
      <c r="A52" s="12" t="s">
        <v>68</v>
      </c>
      <c r="B52" s="11" t="s">
        <v>69</v>
      </c>
      <c r="C52" s="21"/>
      <c r="D52" s="10"/>
      <c r="E52" s="10"/>
      <c r="F52" s="8">
        <f>F53</f>
        <v>592</v>
      </c>
      <c r="G52" s="8">
        <f>G53</f>
        <v>592</v>
      </c>
      <c r="H52" s="8">
        <f>H53</f>
        <v>592</v>
      </c>
      <c r="I52" s="2"/>
      <c r="J52" s="2"/>
      <c r="K52" s="2"/>
    </row>
    <row r="53" spans="1:11" ht="38.25" customHeight="1">
      <c r="A53" s="12" t="s">
        <v>24</v>
      </c>
      <c r="B53" s="11" t="s">
        <v>69</v>
      </c>
      <c r="C53" s="21" t="s">
        <v>25</v>
      </c>
      <c r="D53" s="10" t="s">
        <v>26</v>
      </c>
      <c r="E53" s="10" t="s">
        <v>27</v>
      </c>
      <c r="F53" s="8">
        <v>592</v>
      </c>
      <c r="G53" s="18">
        <v>592</v>
      </c>
      <c r="H53" s="18">
        <v>592</v>
      </c>
      <c r="I53" s="2"/>
      <c r="J53" s="2"/>
      <c r="K53" s="2"/>
    </row>
    <row r="54" spans="1:11" ht="26.25" customHeight="1">
      <c r="A54" s="20" t="s">
        <v>70</v>
      </c>
      <c r="B54" s="11" t="s">
        <v>71</v>
      </c>
      <c r="C54" s="10"/>
      <c r="D54" s="10"/>
      <c r="E54" s="10"/>
      <c r="F54" s="8">
        <f>F55</f>
        <v>2820.1485499999999</v>
      </c>
      <c r="G54" s="8">
        <f>G55</f>
        <v>3420</v>
      </c>
      <c r="H54" s="8">
        <f>H55</f>
        <v>3380</v>
      </c>
      <c r="I54" s="2"/>
      <c r="J54" s="2"/>
      <c r="K54" s="2"/>
    </row>
    <row r="55" spans="1:11" ht="41.25" customHeight="1">
      <c r="A55" s="12" t="s">
        <v>24</v>
      </c>
      <c r="B55" s="11" t="s">
        <v>71</v>
      </c>
      <c r="C55" s="21" t="s">
        <v>25</v>
      </c>
      <c r="D55" s="10" t="s">
        <v>26</v>
      </c>
      <c r="E55" s="10" t="s">
        <v>27</v>
      </c>
      <c r="F55" s="8">
        <v>2820.1485499999999</v>
      </c>
      <c r="G55" s="18">
        <v>3420</v>
      </c>
      <c r="H55" s="18">
        <v>3380</v>
      </c>
      <c r="I55" s="2"/>
      <c r="J55" s="2"/>
      <c r="K55" s="2"/>
    </row>
    <row r="56" spans="1:11" ht="41.25" customHeight="1">
      <c r="A56" s="20" t="s">
        <v>72</v>
      </c>
      <c r="B56" s="11" t="s">
        <v>73</v>
      </c>
      <c r="C56" s="21"/>
      <c r="D56" s="10"/>
      <c r="E56" s="10"/>
      <c r="F56" s="8">
        <f>F57+F61+F63+F67+F69+F65</f>
        <v>11101.797999999999</v>
      </c>
      <c r="G56" s="8">
        <f>G57+G61+G63+G67+G69+G65</f>
        <v>12005.929</v>
      </c>
      <c r="H56" s="8">
        <f>H57+H61+H63+H67+H69+H65</f>
        <v>12292.4</v>
      </c>
      <c r="I56" s="2"/>
      <c r="J56" s="2"/>
      <c r="K56" s="2"/>
    </row>
    <row r="57" spans="1:11" ht="24" customHeight="1">
      <c r="A57" s="22" t="s">
        <v>74</v>
      </c>
      <c r="B57" s="11" t="s">
        <v>75</v>
      </c>
      <c r="C57" s="10"/>
      <c r="D57" s="10"/>
      <c r="E57" s="10"/>
      <c r="F57" s="8">
        <f>F58+F59+F60</f>
        <v>7527.4979999999996</v>
      </c>
      <c r="G57" s="8">
        <f>G58+G59+G60</f>
        <v>7627.5</v>
      </c>
      <c r="H57" s="8">
        <f>H58+H59+H60</f>
        <v>7718.0999999999995</v>
      </c>
      <c r="I57" s="2"/>
      <c r="J57" s="2"/>
      <c r="K57" s="2"/>
    </row>
    <row r="58" spans="1:11" ht="79.5" customHeight="1">
      <c r="A58" s="23" t="s">
        <v>76</v>
      </c>
      <c r="B58" s="11" t="s">
        <v>75</v>
      </c>
      <c r="C58" s="24" t="s">
        <v>77</v>
      </c>
      <c r="D58" s="10" t="s">
        <v>78</v>
      </c>
      <c r="E58" s="10" t="s">
        <v>44</v>
      </c>
      <c r="F58" s="8">
        <v>5966</v>
      </c>
      <c r="G58" s="18">
        <v>5966</v>
      </c>
      <c r="H58" s="18">
        <v>5966</v>
      </c>
      <c r="I58" s="2"/>
      <c r="J58" s="2"/>
      <c r="K58" s="2"/>
    </row>
    <row r="59" spans="1:11" ht="49.5" customHeight="1">
      <c r="A59" s="23" t="s">
        <v>24</v>
      </c>
      <c r="B59" s="11" t="s">
        <v>75</v>
      </c>
      <c r="C59" s="21" t="s">
        <v>25</v>
      </c>
      <c r="D59" s="10" t="s">
        <v>78</v>
      </c>
      <c r="E59" s="10" t="s">
        <v>44</v>
      </c>
      <c r="F59" s="8">
        <v>1558.798</v>
      </c>
      <c r="G59" s="18">
        <v>1658.8</v>
      </c>
      <c r="H59" s="18">
        <v>1749.4</v>
      </c>
      <c r="I59" s="2"/>
      <c r="J59" s="2"/>
      <c r="K59" s="2"/>
    </row>
    <row r="60" spans="1:11" ht="42" customHeight="1">
      <c r="A60" s="25" t="s">
        <v>62</v>
      </c>
      <c r="B60" s="11" t="s">
        <v>75</v>
      </c>
      <c r="C60" s="21" t="s">
        <v>63</v>
      </c>
      <c r="D60" s="10" t="s">
        <v>78</v>
      </c>
      <c r="E60" s="10" t="s">
        <v>44</v>
      </c>
      <c r="F60" s="8">
        <v>2.7</v>
      </c>
      <c r="G60" s="8">
        <v>2.7</v>
      </c>
      <c r="H60" s="8">
        <v>2.7</v>
      </c>
      <c r="I60" s="2"/>
      <c r="J60" s="2"/>
      <c r="K60" s="2"/>
    </row>
    <row r="61" spans="1:11" ht="49.5" customHeight="1">
      <c r="A61" s="12" t="s">
        <v>79</v>
      </c>
      <c r="B61" s="11" t="s">
        <v>80</v>
      </c>
      <c r="C61" s="26"/>
      <c r="D61" s="10"/>
      <c r="E61" s="10"/>
      <c r="F61" s="8">
        <f>F62</f>
        <v>1281.3</v>
      </c>
      <c r="G61" s="8">
        <f>G62</f>
        <v>1281.3</v>
      </c>
      <c r="H61" s="8">
        <f>H62</f>
        <v>1281.3</v>
      </c>
      <c r="I61" s="2"/>
      <c r="J61" s="2"/>
      <c r="K61" s="2"/>
    </row>
    <row r="62" spans="1:11" ht="88.5" customHeight="1">
      <c r="A62" s="23" t="s">
        <v>76</v>
      </c>
      <c r="B62" s="11" t="s">
        <v>80</v>
      </c>
      <c r="C62" s="24" t="s">
        <v>77</v>
      </c>
      <c r="D62" s="10" t="s">
        <v>78</v>
      </c>
      <c r="E62" s="10" t="s">
        <v>44</v>
      </c>
      <c r="F62" s="8">
        <v>1281.3</v>
      </c>
      <c r="G62" s="18">
        <v>1281.3</v>
      </c>
      <c r="H62" s="18">
        <v>1281.3</v>
      </c>
      <c r="I62" s="2"/>
      <c r="J62" s="2"/>
      <c r="K62" s="2"/>
    </row>
    <row r="63" spans="1:11" ht="26.25" customHeight="1">
      <c r="A63" s="20" t="s">
        <v>81</v>
      </c>
      <c r="B63" s="11" t="s">
        <v>82</v>
      </c>
      <c r="C63" s="10"/>
      <c r="D63" s="10"/>
      <c r="E63" s="10"/>
      <c r="F63" s="8">
        <f>F64</f>
        <v>50</v>
      </c>
      <c r="G63" s="18">
        <f>G64</f>
        <v>50</v>
      </c>
      <c r="H63" s="18">
        <f>H64</f>
        <v>50</v>
      </c>
      <c r="I63" s="2"/>
      <c r="J63" s="2"/>
      <c r="K63" s="2"/>
    </row>
    <row r="64" spans="1:11" ht="24.75" customHeight="1">
      <c r="A64" s="25" t="s">
        <v>62</v>
      </c>
      <c r="B64" s="11" t="s">
        <v>82</v>
      </c>
      <c r="C64" s="21" t="s">
        <v>63</v>
      </c>
      <c r="D64" s="10" t="s">
        <v>78</v>
      </c>
      <c r="E64" s="10" t="s">
        <v>83</v>
      </c>
      <c r="F64" s="8">
        <v>50</v>
      </c>
      <c r="G64" s="18">
        <v>50</v>
      </c>
      <c r="H64" s="18">
        <v>50</v>
      </c>
      <c r="I64" s="2"/>
      <c r="J64" s="2"/>
      <c r="K64" s="2"/>
    </row>
    <row r="65" spans="1:11" ht="37.5">
      <c r="A65" s="9" t="s">
        <v>84</v>
      </c>
      <c r="B65" s="11" t="s">
        <v>85</v>
      </c>
      <c r="C65" s="21"/>
      <c r="D65" s="10"/>
      <c r="E65" s="10"/>
      <c r="F65" s="8">
        <f>F66</f>
        <v>600</v>
      </c>
      <c r="G65" s="8">
        <f>G66</f>
        <v>600</v>
      </c>
      <c r="H65" s="8">
        <f>H66</f>
        <v>600</v>
      </c>
      <c r="I65" s="2"/>
      <c r="J65" s="2"/>
      <c r="K65" s="2"/>
    </row>
    <row r="66" spans="1:11" ht="37.5">
      <c r="A66" s="12" t="s">
        <v>24</v>
      </c>
      <c r="B66" s="11" t="s">
        <v>85</v>
      </c>
      <c r="C66" s="21" t="s">
        <v>25</v>
      </c>
      <c r="D66" s="10" t="s">
        <v>44</v>
      </c>
      <c r="E66" s="10" t="s">
        <v>86</v>
      </c>
      <c r="F66" s="8">
        <v>600</v>
      </c>
      <c r="G66" s="14">
        <v>600</v>
      </c>
      <c r="H66" s="14">
        <v>600</v>
      </c>
      <c r="I66" s="2"/>
      <c r="J66" s="2"/>
      <c r="K66" s="2"/>
    </row>
    <row r="67" spans="1:11" ht="30" customHeight="1">
      <c r="A67" s="20" t="s">
        <v>87</v>
      </c>
      <c r="B67" s="11" t="s">
        <v>88</v>
      </c>
      <c r="C67" s="21"/>
      <c r="D67" s="10"/>
      <c r="E67" s="10"/>
      <c r="F67" s="8">
        <f>F68</f>
        <v>1500</v>
      </c>
      <c r="G67" s="8">
        <f>G68</f>
        <v>2304.1289999999999</v>
      </c>
      <c r="H67" s="8">
        <f>H68</f>
        <v>2500</v>
      </c>
      <c r="I67" s="2"/>
      <c r="J67" s="2"/>
      <c r="K67" s="2"/>
    </row>
    <row r="68" spans="1:11" ht="45" customHeight="1">
      <c r="A68" s="12" t="s">
        <v>24</v>
      </c>
      <c r="B68" s="11" t="s">
        <v>88</v>
      </c>
      <c r="C68" s="21" t="s">
        <v>25</v>
      </c>
      <c r="D68" s="10" t="s">
        <v>78</v>
      </c>
      <c r="E68" s="10" t="s">
        <v>89</v>
      </c>
      <c r="F68" s="8">
        <v>1500</v>
      </c>
      <c r="G68" s="18">
        <v>2304.1289999999999</v>
      </c>
      <c r="H68" s="18">
        <v>2500</v>
      </c>
      <c r="I68" s="2"/>
      <c r="J68" s="2"/>
      <c r="K68" s="2"/>
    </row>
    <row r="69" spans="1:11" ht="24" customHeight="1">
      <c r="A69" s="23" t="s">
        <v>90</v>
      </c>
      <c r="B69" s="11" t="s">
        <v>91</v>
      </c>
      <c r="C69" s="21"/>
      <c r="D69" s="10"/>
      <c r="E69" s="10"/>
      <c r="F69" s="8">
        <f>F70+F71</f>
        <v>143</v>
      </c>
      <c r="G69" s="8">
        <f>G70+G71</f>
        <v>143</v>
      </c>
      <c r="H69" s="8">
        <f>H70+H71</f>
        <v>143</v>
      </c>
      <c r="I69" s="2"/>
      <c r="J69" s="2"/>
      <c r="K69" s="2"/>
    </row>
    <row r="70" spans="1:11" ht="45" customHeight="1">
      <c r="A70" s="12" t="s">
        <v>24</v>
      </c>
      <c r="B70" s="11" t="s">
        <v>91</v>
      </c>
      <c r="C70" s="21" t="s">
        <v>25</v>
      </c>
      <c r="D70" s="10" t="s">
        <v>78</v>
      </c>
      <c r="E70" s="10" t="s">
        <v>89</v>
      </c>
      <c r="F70" s="8">
        <v>80</v>
      </c>
      <c r="G70" s="18">
        <v>80</v>
      </c>
      <c r="H70" s="18">
        <v>80</v>
      </c>
      <c r="I70" s="2"/>
      <c r="J70" s="2"/>
      <c r="K70" s="2"/>
    </row>
    <row r="71" spans="1:11" ht="24" customHeight="1">
      <c r="A71" s="12" t="s">
        <v>62</v>
      </c>
      <c r="B71" s="11" t="s">
        <v>91</v>
      </c>
      <c r="C71" s="21" t="s">
        <v>63</v>
      </c>
      <c r="D71" s="10" t="s">
        <v>78</v>
      </c>
      <c r="E71" s="10" t="s">
        <v>89</v>
      </c>
      <c r="F71" s="8">
        <v>63</v>
      </c>
      <c r="G71" s="18">
        <v>63</v>
      </c>
      <c r="H71" s="18">
        <v>63</v>
      </c>
      <c r="I71" s="2"/>
      <c r="J71" s="2"/>
      <c r="K71" s="2"/>
    </row>
    <row r="72" spans="1:11" ht="46.5" customHeight="1">
      <c r="A72" s="20" t="s">
        <v>92</v>
      </c>
      <c r="B72" s="11" t="s">
        <v>93</v>
      </c>
      <c r="C72" s="21"/>
      <c r="D72" s="10"/>
      <c r="E72" s="10"/>
      <c r="F72" s="8">
        <f>F73+F77+F79</f>
        <v>1010</v>
      </c>
      <c r="G72" s="8">
        <f>G73+G77+G79</f>
        <v>1010</v>
      </c>
      <c r="H72" s="8">
        <f>H73+H77+H79</f>
        <v>1410</v>
      </c>
      <c r="I72" s="2"/>
      <c r="J72" s="2"/>
      <c r="K72" s="2"/>
    </row>
    <row r="73" spans="1:11" ht="60" customHeight="1">
      <c r="A73" s="22" t="s">
        <v>94</v>
      </c>
      <c r="B73" s="11" t="s">
        <v>95</v>
      </c>
      <c r="C73" s="21"/>
      <c r="D73" s="10"/>
      <c r="E73" s="10"/>
      <c r="F73" s="8">
        <f>F74</f>
        <v>400</v>
      </c>
      <c r="G73" s="8">
        <f>G74</f>
        <v>400</v>
      </c>
      <c r="H73" s="8">
        <f>H74</f>
        <v>400</v>
      </c>
      <c r="I73" s="2"/>
      <c r="J73" s="2"/>
      <c r="K73" s="2"/>
    </row>
    <row r="74" spans="1:11" ht="45" customHeight="1">
      <c r="A74" s="12" t="s">
        <v>24</v>
      </c>
      <c r="B74" s="11" t="s">
        <v>95</v>
      </c>
      <c r="C74" s="21" t="s">
        <v>25</v>
      </c>
      <c r="D74" s="10" t="s">
        <v>26</v>
      </c>
      <c r="E74" s="10" t="s">
        <v>78</v>
      </c>
      <c r="F74" s="8">
        <v>400</v>
      </c>
      <c r="G74" s="18">
        <v>400</v>
      </c>
      <c r="H74" s="18">
        <v>400</v>
      </c>
      <c r="I74" s="2"/>
      <c r="J74" s="2"/>
      <c r="K74" s="2"/>
    </row>
    <row r="75" spans="1:11" ht="27.75" hidden="1" customHeight="1">
      <c r="A75" s="12" t="s">
        <v>96</v>
      </c>
      <c r="B75" s="11" t="s">
        <v>97</v>
      </c>
      <c r="C75" s="21"/>
      <c r="D75" s="10"/>
      <c r="E75" s="10"/>
      <c r="F75" s="8">
        <f>F76</f>
        <v>0</v>
      </c>
      <c r="G75" s="18">
        <f>G76</f>
        <v>0</v>
      </c>
      <c r="H75" s="18">
        <f>H76</f>
        <v>0</v>
      </c>
      <c r="I75" s="2"/>
      <c r="J75" s="2"/>
      <c r="K75" s="2"/>
    </row>
    <row r="76" spans="1:11" ht="43.5" hidden="1" customHeight="1">
      <c r="A76" s="22" t="s">
        <v>24</v>
      </c>
      <c r="B76" s="11" t="s">
        <v>97</v>
      </c>
      <c r="C76" s="21" t="s">
        <v>25</v>
      </c>
      <c r="D76" s="10" t="s">
        <v>26</v>
      </c>
      <c r="E76" s="10" t="s">
        <v>36</v>
      </c>
      <c r="F76" s="8">
        <v>0</v>
      </c>
      <c r="G76" s="18">
        <v>0</v>
      </c>
      <c r="H76" s="18">
        <v>0</v>
      </c>
      <c r="I76" s="2"/>
      <c r="J76" s="2"/>
      <c r="K76" s="2"/>
    </row>
    <row r="77" spans="1:11" ht="30.75" customHeight="1">
      <c r="A77" s="22" t="s">
        <v>96</v>
      </c>
      <c r="B77" s="11" t="s">
        <v>97</v>
      </c>
      <c r="C77" s="21"/>
      <c r="D77" s="10"/>
      <c r="E77" s="10"/>
      <c r="F77" s="8">
        <f>F78</f>
        <v>10</v>
      </c>
      <c r="G77" s="8">
        <f>G78</f>
        <v>10</v>
      </c>
      <c r="H77" s="8">
        <f>H78</f>
        <v>10</v>
      </c>
      <c r="I77" s="2"/>
      <c r="J77" s="2"/>
      <c r="K77" s="2"/>
    </row>
    <row r="78" spans="1:11" ht="43.5" customHeight="1">
      <c r="A78" s="22" t="s">
        <v>24</v>
      </c>
      <c r="B78" s="11" t="s">
        <v>97</v>
      </c>
      <c r="C78" s="21" t="s">
        <v>25</v>
      </c>
      <c r="D78" s="10" t="s">
        <v>26</v>
      </c>
      <c r="E78" s="10" t="s">
        <v>78</v>
      </c>
      <c r="F78" s="8">
        <v>10</v>
      </c>
      <c r="G78" s="18">
        <v>10</v>
      </c>
      <c r="H78" s="18">
        <v>10</v>
      </c>
      <c r="I78" s="2"/>
      <c r="J78" s="2"/>
      <c r="K78" s="2"/>
    </row>
    <row r="79" spans="1:11" ht="40.5" customHeight="1">
      <c r="A79" s="27" t="s">
        <v>98</v>
      </c>
      <c r="B79" s="11" t="s">
        <v>99</v>
      </c>
      <c r="C79" s="21"/>
      <c r="D79" s="10"/>
      <c r="E79" s="10"/>
      <c r="F79" s="8">
        <f>F80</f>
        <v>600</v>
      </c>
      <c r="G79" s="8">
        <f>G80</f>
        <v>600</v>
      </c>
      <c r="H79" s="8">
        <f>H80</f>
        <v>1000</v>
      </c>
      <c r="I79" s="2"/>
      <c r="J79" s="2"/>
      <c r="K79" s="2"/>
    </row>
    <row r="80" spans="1:11" ht="43.5" customHeight="1">
      <c r="A80" s="22" t="s">
        <v>24</v>
      </c>
      <c r="B80" s="11" t="s">
        <v>99</v>
      </c>
      <c r="C80" s="21" t="s">
        <v>25</v>
      </c>
      <c r="D80" s="10" t="s">
        <v>26</v>
      </c>
      <c r="E80" s="10" t="s">
        <v>78</v>
      </c>
      <c r="F80" s="8">
        <v>600</v>
      </c>
      <c r="G80" s="18">
        <v>600</v>
      </c>
      <c r="H80" s="18">
        <v>1000</v>
      </c>
      <c r="I80" s="2"/>
      <c r="J80" s="2"/>
      <c r="K80" s="2"/>
    </row>
    <row r="81" spans="1:11" ht="53.25" customHeight="1">
      <c r="A81" s="20" t="s">
        <v>100</v>
      </c>
      <c r="B81" s="11" t="s">
        <v>101</v>
      </c>
      <c r="C81" s="21"/>
      <c r="D81" s="10"/>
      <c r="E81" s="10"/>
      <c r="F81" s="8">
        <f>F82</f>
        <v>1714.3</v>
      </c>
      <c r="G81" s="8">
        <f>G82</f>
        <v>1714.3</v>
      </c>
      <c r="H81" s="8">
        <f>H82</f>
        <v>1893.7</v>
      </c>
      <c r="I81" s="2"/>
      <c r="J81" s="2"/>
      <c r="K81" s="2"/>
    </row>
    <row r="82" spans="1:11" ht="45" customHeight="1">
      <c r="A82" s="22" t="s">
        <v>102</v>
      </c>
      <c r="B82" s="11" t="s">
        <v>103</v>
      </c>
      <c r="C82" s="21" t="s">
        <v>104</v>
      </c>
      <c r="D82" s="10" t="s">
        <v>78</v>
      </c>
      <c r="E82" s="10" t="s">
        <v>83</v>
      </c>
      <c r="F82" s="8">
        <v>1714.3</v>
      </c>
      <c r="G82" s="14">
        <v>1714.3</v>
      </c>
      <c r="H82" s="14">
        <v>1893.7</v>
      </c>
      <c r="I82" s="2"/>
      <c r="J82" s="2"/>
      <c r="K82" s="2"/>
    </row>
    <row r="83" spans="1:11" ht="55.5" customHeight="1">
      <c r="A83" s="28" t="s">
        <v>105</v>
      </c>
      <c r="B83" s="11" t="s">
        <v>106</v>
      </c>
      <c r="C83" s="21"/>
      <c r="D83" s="10"/>
      <c r="E83" s="10"/>
      <c r="F83" s="8">
        <f>F84</f>
        <v>513.4</v>
      </c>
      <c r="G83" s="8">
        <f>G84</f>
        <v>513.4</v>
      </c>
      <c r="H83" s="8">
        <f>H84</f>
        <v>513.4</v>
      </c>
      <c r="I83" s="2"/>
      <c r="J83" s="2"/>
      <c r="K83" s="2"/>
    </row>
    <row r="84" spans="1:11" ht="30.75" customHeight="1">
      <c r="A84" s="23" t="s">
        <v>107</v>
      </c>
      <c r="B84" s="11" t="s">
        <v>108</v>
      </c>
      <c r="C84" s="24" t="s">
        <v>109</v>
      </c>
      <c r="D84" s="10" t="s">
        <v>41</v>
      </c>
      <c r="E84" s="10" t="s">
        <v>78</v>
      </c>
      <c r="F84" s="8">
        <v>513.4</v>
      </c>
      <c r="G84" s="14">
        <v>513.4</v>
      </c>
      <c r="H84" s="14">
        <v>513.4</v>
      </c>
      <c r="I84" s="2"/>
      <c r="J84" s="2"/>
      <c r="K84" s="2"/>
    </row>
    <row r="85" spans="1:11" ht="30.75" customHeight="1">
      <c r="A85" s="23" t="s">
        <v>110</v>
      </c>
      <c r="B85" s="11" t="s">
        <v>111</v>
      </c>
      <c r="C85" s="24"/>
      <c r="D85" s="10"/>
      <c r="E85" s="10"/>
      <c r="F85" s="8">
        <f t="shared" ref="F85:H86" si="0">F86</f>
        <v>0</v>
      </c>
      <c r="G85" s="8">
        <f t="shared" si="0"/>
        <v>790</v>
      </c>
      <c r="H85" s="8">
        <f t="shared" si="0"/>
        <v>1653</v>
      </c>
      <c r="I85" s="2"/>
      <c r="J85" s="2"/>
      <c r="K85" s="2"/>
    </row>
    <row r="86" spans="1:11" ht="39.75" customHeight="1">
      <c r="A86" s="29" t="s">
        <v>112</v>
      </c>
      <c r="B86" s="11" t="s">
        <v>113</v>
      </c>
      <c r="C86" s="21"/>
      <c r="D86" s="10"/>
      <c r="E86" s="10"/>
      <c r="F86" s="8">
        <f t="shared" si="0"/>
        <v>0</v>
      </c>
      <c r="G86" s="18">
        <f t="shared" si="0"/>
        <v>790</v>
      </c>
      <c r="H86" s="18">
        <f t="shared" si="0"/>
        <v>1653</v>
      </c>
      <c r="I86" s="2"/>
      <c r="J86" s="2"/>
      <c r="K86" s="2"/>
    </row>
    <row r="87" spans="1:11" ht="28.5" customHeight="1">
      <c r="A87" s="30" t="s">
        <v>62</v>
      </c>
      <c r="B87" s="11" t="s">
        <v>113</v>
      </c>
      <c r="C87" s="24" t="s">
        <v>63</v>
      </c>
      <c r="D87" s="10" t="s">
        <v>78</v>
      </c>
      <c r="E87" s="10" t="s">
        <v>89</v>
      </c>
      <c r="F87" s="8">
        <v>0</v>
      </c>
      <c r="G87" s="18">
        <v>790</v>
      </c>
      <c r="H87" s="18">
        <v>1653</v>
      </c>
      <c r="I87" s="2"/>
      <c r="J87" s="2"/>
      <c r="K87" s="2"/>
    </row>
    <row r="88" spans="1:11" ht="41.25" customHeight="1">
      <c r="A88" s="30" t="s">
        <v>114</v>
      </c>
      <c r="B88" s="2"/>
      <c r="C88" s="2"/>
      <c r="D88" s="2"/>
      <c r="E88" s="2"/>
      <c r="F88" s="31">
        <f>F84+F81+F72+F56+F44+F27+F24+F19</f>
        <v>78809.149550000002</v>
      </c>
      <c r="G88" s="31">
        <f>G18</f>
        <v>32688.420000000002</v>
      </c>
      <c r="H88" s="31">
        <f>H18</f>
        <v>34200.898000000001</v>
      </c>
      <c r="I88" s="2"/>
      <c r="J88" s="2"/>
      <c r="K88" s="2"/>
    </row>
    <row r="89" spans="1:11" ht="18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8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8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8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8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8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8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8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8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8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8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8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8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8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8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8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8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8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8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8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</sheetData>
  <mergeCells count="22">
    <mergeCell ref="F16:F17"/>
    <mergeCell ref="G16:G17"/>
    <mergeCell ref="H16:H17"/>
    <mergeCell ref="A15:H15"/>
    <mergeCell ref="A14:H14"/>
    <mergeCell ref="A16:A17"/>
    <mergeCell ref="B16:B17"/>
    <mergeCell ref="C16:C17"/>
    <mergeCell ref="D16:D17"/>
    <mergeCell ref="E16:E17"/>
    <mergeCell ref="A13:H13"/>
    <mergeCell ref="A12:H12"/>
    <mergeCell ref="A11:H11"/>
    <mergeCell ref="B1:H1"/>
    <mergeCell ref="B2:H2"/>
    <mergeCell ref="A9:H9"/>
    <mergeCell ref="A10:H10"/>
    <mergeCell ref="B3:H3"/>
    <mergeCell ref="B4:H4"/>
    <mergeCell ref="B5:H5"/>
    <mergeCell ref="B6:H6"/>
    <mergeCell ref="B7:H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2023-12-25T12:19:09Z</cp:lastPrinted>
  <dcterms:modified xsi:type="dcterms:W3CDTF">2023-12-25T12:19:43Z</dcterms:modified>
</cp:coreProperties>
</file>