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(2)'!$A$1:$H$95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0" i="1"/>
  <c r="G90"/>
  <c r="F90"/>
  <c r="H76" l="1"/>
  <c r="G76"/>
  <c r="F76"/>
  <c r="H42"/>
  <c r="G42"/>
  <c r="F42"/>
  <c r="H44"/>
  <c r="G44"/>
  <c r="F44"/>
  <c r="H25"/>
  <c r="G25"/>
  <c r="F25"/>
  <c r="H27"/>
  <c r="G27"/>
  <c r="F27"/>
  <c r="F24" l="1"/>
  <c r="G24"/>
  <c r="H24"/>
  <c r="F22" l="1"/>
  <c r="H22"/>
  <c r="G22"/>
  <c r="H46" l="1"/>
  <c r="G46"/>
  <c r="F34"/>
  <c r="H69" l="1"/>
  <c r="G69"/>
  <c r="F69"/>
  <c r="F71"/>
  <c r="G71"/>
  <c r="H71"/>
  <c r="H85"/>
  <c r="G85"/>
  <c r="F85"/>
  <c r="F87" l="1"/>
  <c r="G87"/>
  <c r="H87"/>
  <c r="H89"/>
  <c r="G89"/>
  <c r="F89"/>
  <c r="H83"/>
  <c r="G83"/>
  <c r="F83"/>
  <c r="H79"/>
  <c r="G79"/>
  <c r="F79"/>
  <c r="H73"/>
  <c r="G73"/>
  <c r="F73"/>
  <c r="H65"/>
  <c r="G65"/>
  <c r="F65"/>
  <c r="H61"/>
  <c r="G61"/>
  <c r="F61"/>
  <c r="H49"/>
  <c r="G49"/>
  <c r="F49"/>
  <c r="F52"/>
  <c r="G52"/>
  <c r="H52"/>
  <c r="H58"/>
  <c r="G58"/>
  <c r="F58"/>
  <c r="H56"/>
  <c r="G56"/>
  <c r="F56"/>
  <c r="F78" l="1"/>
  <c r="G78"/>
  <c r="H78"/>
  <c r="H30"/>
  <c r="G30"/>
  <c r="F30"/>
  <c r="H93"/>
  <c r="H92" s="1"/>
  <c r="G93"/>
  <c r="G92" s="1"/>
  <c r="F93"/>
  <c r="F92" s="1"/>
  <c r="H81"/>
  <c r="G81"/>
  <c r="F81"/>
  <c r="H67"/>
  <c r="H60" s="1"/>
  <c r="G67"/>
  <c r="G60" s="1"/>
  <c r="F67"/>
  <c r="F60" s="1"/>
  <c r="H54"/>
  <c r="H48" s="1"/>
  <c r="G54"/>
  <c r="G48" s="1"/>
  <c r="F54"/>
  <c r="F48" s="1"/>
  <c r="F46"/>
  <c r="H38"/>
  <c r="G38"/>
  <c r="F38"/>
  <c r="H34"/>
  <c r="G34"/>
  <c r="H40"/>
  <c r="G40"/>
  <c r="F40"/>
  <c r="H36"/>
  <c r="G36"/>
  <c r="F36"/>
  <c r="H32"/>
  <c r="G32"/>
  <c r="F32"/>
  <c r="H20"/>
  <c r="G20"/>
  <c r="F29" l="1"/>
  <c r="F95" s="1"/>
  <c r="H29"/>
  <c r="H18" s="1"/>
  <c r="G29"/>
  <c r="G18" s="1"/>
  <c r="F20"/>
  <c r="F19" s="1"/>
  <c r="F18" l="1"/>
  <c r="H95"/>
  <c r="G95"/>
</calcChain>
</file>

<file path=xl/sharedStrings.xml><?xml version="1.0" encoding="utf-8"?>
<sst xmlns="http://schemas.openxmlformats.org/spreadsheetml/2006/main" count="271" uniqueCount="121">
  <si>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</si>
  <si>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</si>
  <si>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</si>
  <si>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</si>
  <si>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</si>
  <si>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</si>
  <si>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</si>
  <si>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</si>
  <si>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</si>
  <si>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>тыс.рублей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</si>
  <si>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</si>
  <si>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</si>
  <si>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</si>
  <si>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</si>
  <si>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</si>
  <si>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</si>
  <si>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</si>
  <si>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</si>
  <si>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</si>
  <si>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</si>
  <si>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</si>
  <si>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</si>
  <si>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</si>
  <si>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</si>
  <si>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</si>
  <si>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</si>
  <si>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</si>
  <si>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</si>
  <si>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</si>
  <si>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</si>
  <si>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</si>
  <si>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</si>
  <si>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</si>
  <si>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</si>
  <si>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</si>
  <si>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</si>
  <si>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</si>
  <si>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</si>
  <si>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</si>
  <si>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</si>
  <si>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</si>
  <si>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</si>
  <si>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</si>
  <si>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</si>
  <si>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</si>
  <si>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</si>
  <si>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</si>
  <si>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</si>
  <si>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</si>
  <si>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</si>
  <si>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</si>
  <si>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</si>
  <si>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</si>
  <si>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</si>
  <si>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</si>
  <si>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</si>
  <si>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</si>
  <si>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</si>
  <si>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</si>
  <si>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</si>
  <si>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</si>
  <si>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</si>
  <si>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</si>
  <si>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</si>
  <si>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</si>
  <si>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</si>
  <si>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</si>
  <si>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</si>
  <si>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 xml:space="preserve">"О бюджете Городского поселения Суслонгер </t>
  </si>
  <si>
    <t xml:space="preserve">Городского поселения Суслонгер Звениговского муниципального района Республики Марий Эл 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</si>
  <si>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</si>
  <si>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С100000000</t>
  </si>
  <si>
    <t>С140400000</t>
  </si>
  <si>
    <t>С140426600</t>
  </si>
  <si>
    <t>С140426700</t>
  </si>
  <si>
    <t>С140426710</t>
  </si>
  <si>
    <t>С140426730</t>
  </si>
  <si>
    <t>С140426701</t>
  </si>
  <si>
    <t>С140426711</t>
  </si>
  <si>
    <t>С140500000</t>
  </si>
  <si>
    <t>С140526800</t>
  </si>
  <si>
    <t>С140526810</t>
  </si>
  <si>
    <t>С140526820</t>
  </si>
  <si>
    <t>С140526830</t>
  </si>
  <si>
    <t>С140526850</t>
  </si>
  <si>
    <t>С140600000</t>
  </si>
  <si>
    <t>С140626020</t>
  </si>
  <si>
    <t>С140626030</t>
  </si>
  <si>
    <t>С140626050</t>
  </si>
  <si>
    <t>С140626070</t>
  </si>
  <si>
    <t>С140626080</t>
  </si>
  <si>
    <t>С140626110</t>
  </si>
  <si>
    <t>С140700000</t>
  </si>
  <si>
    <t>С140726520</t>
  </si>
  <si>
    <t>С140726530</t>
  </si>
  <si>
    <t>С140800000</t>
  </si>
  <si>
    <t>С140826130</t>
  </si>
  <si>
    <t>С101000000</t>
  </si>
  <si>
    <t>С101012010</t>
  </si>
  <si>
    <t>С1404S0250</t>
  </si>
  <si>
    <t>на 2024 год и плановый период 2025 и 2026 годов</t>
  </si>
  <si>
    <t>Реализация программ формирования современной городской среды (доля финансового участия заинтересованных лиц)</t>
  </si>
  <si>
    <t>С11F200000</t>
  </si>
  <si>
    <t>С11F225550</t>
  </si>
  <si>
    <t>Реализация программ формирования современной городской среды</t>
  </si>
  <si>
    <t>С11F255550</t>
  </si>
  <si>
    <t>С1201S0011</t>
  </si>
  <si>
    <t>С120100000</t>
  </si>
  <si>
    <t>С1201И0011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</si>
  <si>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(в рамках проекта "Добро Двор"- благоустройство дворовой территории многоквартирных домов микрорайона по ул.Строителей пгт Суслонгер )</t>
  </si>
  <si>
    <t>Муниципальный проект "Реализация проектов и программ развития территорий поселения, основанных на местных инициативах"</t>
  </si>
  <si>
    <t>С140426731</t>
  </si>
  <si>
    <t>С140426732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</si>
  <si>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</si>
  <si>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</si>
  <si>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С140651180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</si>
  <si>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</si>
  <si>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("Добро Двор"- благоустройство дворовой территории многоквартирных домов микрорайона по ул.Строителей пгт Суслонгер) за счет средств инициативных платежей</t>
  </si>
  <si>
    <t>Пенсионное обеспечение</t>
  </si>
  <si>
    <t>С140726100</t>
  </si>
  <si>
    <t xml:space="preserve"> от 20  декабря 2023 года № 285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</si>
</sst>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47">
    <xf numFmtId="0" fontId="0" fillId="0" borderId="0" xfId="0"/>
    <xf numFmtId="0" fontId="0" fillId="0" borderId="0" xfId="0" applyAlignment="1">
      <alignment horizontal="center"/>
    </xf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0" fontId="1" fillId="5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4" borderId="0" xfId="0" applyFont="1" applyFill="1" applyAlignment="1">
      <alignment horizontal="center" vertical="center"/>
    </xf>
    <xf numFmtId="165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/>
    </xf>
    <xf numFmtId="0" fontId="5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right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="87" zoomScaleNormal="87" workbookViewId="0">
      <selection activeCell="A10" sqref="A10:H10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>
      <c r="A1" s="8"/>
      <c r="B1" s="38" t="s">
        <v>0</v>
      </c>
      <c r="C1" s="38"/>
      <c r="D1" s="38"/>
      <c r="E1" s="38"/>
      <c r="F1" s="38"/>
      <c r="G1" s="38"/>
      <c r="H1" s="38"/>
    </row>
    <row r="2" spans="1:8" ht="18.75" customHeight="1">
      <c r="A2" s="8"/>
      <c r="B2" s="38" t="s">
        <v>1</v>
      </c>
      <c r="C2" s="38"/>
      <c r="D2" s="38"/>
      <c r="E2" s="38"/>
      <c r="F2" s="38"/>
      <c r="G2" s="38"/>
      <c r="H2" s="38"/>
    </row>
    <row r="3" spans="1:8" ht="18.75" customHeight="1">
      <c r="A3" s="8"/>
      <c r="B3" s="38" t="s">
        <v>68</v>
      </c>
      <c r="C3" s="38"/>
      <c r="D3" s="38"/>
      <c r="E3" s="38"/>
      <c r="F3" s="38"/>
      <c r="G3" s="38"/>
      <c r="H3" s="38"/>
    </row>
    <row r="4" spans="1:8" ht="18.75" customHeight="1">
      <c r="A4" s="8"/>
      <c r="B4" s="46" t="s">
        <v>2</v>
      </c>
      <c r="C4" s="46"/>
      <c r="D4" s="46"/>
      <c r="E4" s="46"/>
      <c r="F4" s="46"/>
      <c r="G4" s="46"/>
      <c r="H4" s="46"/>
    </row>
    <row r="5" spans="1:8" ht="18.75" customHeight="1">
      <c r="A5" s="8"/>
      <c r="B5" s="38" t="s">
        <v>3</v>
      </c>
      <c r="C5" s="38"/>
      <c r="D5" s="38"/>
      <c r="E5" s="38"/>
      <c r="F5" s="38"/>
      <c r="G5" s="38"/>
      <c r="H5" s="38"/>
    </row>
    <row r="6" spans="1:8" ht="18.75" customHeight="1">
      <c r="A6" s="8"/>
      <c r="B6" s="38" t="s">
        <v>4</v>
      </c>
      <c r="C6" s="38"/>
      <c r="D6" s="38"/>
      <c r="E6" s="38"/>
      <c r="F6" s="38"/>
      <c r="G6" s="38"/>
      <c r="H6" s="38"/>
    </row>
    <row r="7" spans="1:8" ht="18.75" customHeight="1">
      <c r="A7" s="8"/>
      <c r="B7" s="38" t="s">
        <v>120</v>
      </c>
      <c r="C7" s="38"/>
      <c r="D7" s="38"/>
      <c r="E7" s="38"/>
      <c r="F7" s="38"/>
      <c r="G7" s="38"/>
      <c r="H7" s="38"/>
    </row>
    <row r="8" spans="1:8" ht="18.75">
      <c r="A8" s="8"/>
      <c r="B8" s="8"/>
      <c r="C8" s="8"/>
      <c r="D8" s="8"/>
      <c r="E8" s="8"/>
      <c r="F8" s="8"/>
      <c r="G8" s="9"/>
      <c r="H8" s="9"/>
    </row>
    <row r="9" spans="1:8" ht="18.75" customHeight="1">
      <c r="A9" s="45" t="s">
        <v>5</v>
      </c>
      <c r="B9" s="45"/>
      <c r="C9" s="45"/>
      <c r="D9" s="45"/>
      <c r="E9" s="45"/>
      <c r="F9" s="45"/>
      <c r="G9" s="45"/>
      <c r="H9" s="45"/>
    </row>
    <row r="10" spans="1:8" ht="18.75" customHeight="1">
      <c r="A10" s="45" t="s">
        <v>6</v>
      </c>
      <c r="B10" s="45"/>
      <c r="C10" s="45"/>
      <c r="D10" s="45"/>
      <c r="E10" s="45"/>
      <c r="F10" s="45"/>
      <c r="G10" s="45"/>
      <c r="H10" s="45"/>
    </row>
    <row r="11" spans="1:8" ht="15.75" customHeight="1">
      <c r="A11" s="45" t="s">
        <v>7</v>
      </c>
      <c r="B11" s="45"/>
      <c r="C11" s="45"/>
      <c r="D11" s="45"/>
      <c r="E11" s="45"/>
      <c r="F11" s="45"/>
      <c r="G11" s="45"/>
      <c r="H11" s="45"/>
    </row>
    <row r="12" spans="1:8" ht="18.75" customHeight="1">
      <c r="A12" s="42" t="s">
        <v>8</v>
      </c>
      <c r="B12" s="42"/>
      <c r="C12" s="42"/>
      <c r="D12" s="42"/>
      <c r="E12" s="42"/>
      <c r="F12" s="42"/>
      <c r="G12" s="42"/>
      <c r="H12" s="42"/>
    </row>
    <row r="13" spans="1:8" ht="20.25" customHeight="1">
      <c r="A13" s="42" t="s">
        <v>69</v>
      </c>
      <c r="B13" s="42"/>
      <c r="C13" s="42"/>
      <c r="D13" s="42"/>
      <c r="E13" s="42"/>
      <c r="F13" s="42"/>
      <c r="G13" s="42"/>
      <c r="H13" s="42"/>
    </row>
    <row r="14" spans="1:8" s="1" customFormat="1" ht="20.25" customHeight="1">
      <c r="A14" s="42" t="s">
        <v>100</v>
      </c>
      <c r="B14" s="42"/>
      <c r="C14" s="42"/>
      <c r="D14" s="42"/>
      <c r="E14" s="42"/>
      <c r="F14" s="42"/>
      <c r="G14" s="42"/>
      <c r="H14" s="42"/>
    </row>
    <row r="15" spans="1:8" ht="22.5" customHeight="1">
      <c r="A15" s="39" t="s">
        <v>9</v>
      </c>
      <c r="B15" s="40"/>
      <c r="C15" s="40"/>
      <c r="D15" s="40"/>
      <c r="E15" s="40"/>
      <c r="F15" s="40"/>
      <c r="G15" s="40"/>
      <c r="H15" s="41"/>
    </row>
    <row r="16" spans="1:8" ht="26.25" customHeight="1">
      <c r="A16" s="43" t="s">
        <v>10</v>
      </c>
      <c r="B16" s="43" t="s">
        <v>11</v>
      </c>
      <c r="C16" s="43" t="s">
        <v>12</v>
      </c>
      <c r="D16" s="43" t="s">
        <v>13</v>
      </c>
      <c r="E16" s="43" t="s">
        <v>14</v>
      </c>
      <c r="F16" s="43">
        <v>2024</v>
      </c>
      <c r="G16" s="43">
        <v>2025</v>
      </c>
      <c r="H16" s="43">
        <v>2026</v>
      </c>
    </row>
    <row r="17" spans="1:8">
      <c r="A17" s="44"/>
      <c r="B17" s="44"/>
      <c r="C17" s="44"/>
      <c r="D17" s="44"/>
      <c r="E17" s="44"/>
      <c r="F17" s="44"/>
      <c r="G17" s="44"/>
      <c r="H17" s="44"/>
    </row>
    <row r="18" spans="1:8" ht="56.25">
      <c r="A18" s="10" t="s">
        <v>70</v>
      </c>
      <c r="B18" s="11" t="s">
        <v>71</v>
      </c>
      <c r="C18" s="12"/>
      <c r="D18" s="12"/>
      <c r="E18" s="12"/>
      <c r="F18" s="16">
        <f>F19+F24+F29+F48+F60+F78+F87+F89+F93</f>
        <v>15837.868960000002</v>
      </c>
      <c r="G18" s="16">
        <f>G19+G29+G48+G60+G78+G87+G89+G93</f>
        <v>8485.9419999999991</v>
      </c>
      <c r="H18" s="16">
        <f>H19+H29+H48+H60+H78+H87+H89+H93</f>
        <v>8936.8670000000002</v>
      </c>
    </row>
    <row r="19" spans="1:8" ht="37.5">
      <c r="A19" s="13" t="s">
        <v>15</v>
      </c>
      <c r="B19" s="6" t="s">
        <v>102</v>
      </c>
      <c r="C19" s="12"/>
      <c r="D19" s="4"/>
      <c r="E19" s="4"/>
      <c r="F19" s="16">
        <f>F20+F22</f>
        <v>2442.4435799999997</v>
      </c>
      <c r="G19" s="16">
        <v>0</v>
      </c>
      <c r="H19" s="16">
        <v>0</v>
      </c>
    </row>
    <row r="20" spans="1:8" ht="37.5">
      <c r="A20" s="14" t="s">
        <v>101</v>
      </c>
      <c r="B20" s="6" t="s">
        <v>103</v>
      </c>
      <c r="C20" s="11"/>
      <c r="D20" s="4"/>
      <c r="E20" s="4"/>
      <c r="F20" s="33">
        <f>F21</f>
        <v>73.273319999999998</v>
      </c>
      <c r="G20" s="20">
        <f>G21</f>
        <v>0</v>
      </c>
      <c r="H20" s="20">
        <f>H21</f>
        <v>0</v>
      </c>
    </row>
    <row r="21" spans="1:8" ht="37.5">
      <c r="A21" s="13" t="s">
        <v>16</v>
      </c>
      <c r="B21" s="6" t="s">
        <v>103</v>
      </c>
      <c r="C21" s="11" t="s">
        <v>17</v>
      </c>
      <c r="D21" s="4" t="s">
        <v>18</v>
      </c>
      <c r="E21" s="4" t="s">
        <v>19</v>
      </c>
      <c r="F21" s="33">
        <v>73.273319999999998</v>
      </c>
      <c r="G21" s="20">
        <v>0</v>
      </c>
      <c r="H21" s="20">
        <v>0</v>
      </c>
    </row>
    <row r="22" spans="1:8" ht="33.75" customHeight="1">
      <c r="A22" s="14" t="s">
        <v>104</v>
      </c>
      <c r="B22" s="6" t="s">
        <v>105</v>
      </c>
      <c r="C22" s="11"/>
      <c r="D22" s="4"/>
      <c r="E22" s="4"/>
      <c r="F22" s="33">
        <f>F23</f>
        <v>2369.1702599999999</v>
      </c>
      <c r="G22" s="20">
        <f>G23</f>
        <v>0</v>
      </c>
      <c r="H22" s="20">
        <f>H23</f>
        <v>0</v>
      </c>
    </row>
    <row r="23" spans="1:8" ht="42.75" customHeight="1">
      <c r="A23" s="13" t="s">
        <v>16</v>
      </c>
      <c r="B23" s="6" t="s">
        <v>105</v>
      </c>
      <c r="C23" s="11" t="s">
        <v>17</v>
      </c>
      <c r="D23" s="4" t="s">
        <v>18</v>
      </c>
      <c r="E23" s="4" t="s">
        <v>19</v>
      </c>
      <c r="F23" s="33">
        <v>2369.1702599999999</v>
      </c>
      <c r="G23" s="20">
        <v>0</v>
      </c>
      <c r="H23" s="20">
        <v>0</v>
      </c>
    </row>
    <row r="24" spans="1:8" ht="42.75" customHeight="1">
      <c r="A24" s="34" t="s">
        <v>110</v>
      </c>
      <c r="B24" s="6" t="s">
        <v>107</v>
      </c>
      <c r="C24" s="11"/>
      <c r="D24" s="4"/>
      <c r="E24" s="4"/>
      <c r="F24" s="33">
        <f>F25+F27</f>
        <v>1216.837</v>
      </c>
      <c r="G24" s="33">
        <f t="shared" ref="G24:H24" si="0">G25+G27</f>
        <v>0</v>
      </c>
      <c r="H24" s="33">
        <f t="shared" si="0"/>
        <v>0</v>
      </c>
    </row>
    <row r="25" spans="1:8" ht="105" customHeight="1">
      <c r="A25" s="34" t="s">
        <v>109</v>
      </c>
      <c r="B25" s="6" t="s">
        <v>106</v>
      </c>
      <c r="C25" s="11"/>
      <c r="D25" s="4"/>
      <c r="E25" s="4"/>
      <c r="F25" s="33">
        <f>F26</f>
        <v>1086.837</v>
      </c>
      <c r="G25" s="33">
        <f t="shared" ref="G25:H25" si="1">G26</f>
        <v>0</v>
      </c>
      <c r="H25" s="33">
        <f t="shared" si="1"/>
        <v>0</v>
      </c>
    </row>
    <row r="26" spans="1:8" ht="42.75" customHeight="1">
      <c r="A26" s="13" t="s">
        <v>16</v>
      </c>
      <c r="B26" s="6" t="s">
        <v>106</v>
      </c>
      <c r="C26" s="11" t="s">
        <v>17</v>
      </c>
      <c r="D26" s="4" t="s">
        <v>25</v>
      </c>
      <c r="E26" s="4" t="s">
        <v>64</v>
      </c>
      <c r="F26" s="33">
        <v>1086.837</v>
      </c>
      <c r="G26" s="20">
        <v>0</v>
      </c>
      <c r="H26" s="20">
        <v>0</v>
      </c>
    </row>
    <row r="27" spans="1:8" ht="99.75" customHeight="1">
      <c r="A27" s="37" t="s">
        <v>117</v>
      </c>
      <c r="B27" s="6" t="s">
        <v>108</v>
      </c>
      <c r="C27" s="11"/>
      <c r="D27" s="4"/>
      <c r="E27" s="4"/>
      <c r="F27" s="33">
        <f>F28</f>
        <v>130</v>
      </c>
      <c r="G27" s="33">
        <f t="shared" ref="G27:H27" si="2">G28</f>
        <v>0</v>
      </c>
      <c r="H27" s="33">
        <f t="shared" si="2"/>
        <v>0</v>
      </c>
    </row>
    <row r="28" spans="1:8" ht="42.75" customHeight="1">
      <c r="A28" s="13" t="s">
        <v>16</v>
      </c>
      <c r="B28" s="6" t="s">
        <v>108</v>
      </c>
      <c r="C28" s="11" t="s">
        <v>17</v>
      </c>
      <c r="D28" s="4" t="s">
        <v>25</v>
      </c>
      <c r="E28" s="4" t="s">
        <v>64</v>
      </c>
      <c r="F28" s="33">
        <v>130</v>
      </c>
      <c r="G28" s="20">
        <v>0</v>
      </c>
      <c r="H28" s="20">
        <v>0</v>
      </c>
    </row>
    <row r="29" spans="1:8" ht="42.75" customHeight="1">
      <c r="A29" s="2" t="s">
        <v>21</v>
      </c>
      <c r="B29" s="4" t="s">
        <v>72</v>
      </c>
      <c r="C29" s="12"/>
      <c r="D29" s="12"/>
      <c r="E29" s="12"/>
      <c r="F29" s="16">
        <f>F30+F32+F36+F40+F42+F44+F34+F38+F46</f>
        <v>4724.78838</v>
      </c>
      <c r="G29" s="16">
        <f>G30+G32+G36+G40+G34+G38+G46</f>
        <v>1276.9420000000002</v>
      </c>
      <c r="H29" s="16">
        <f>H30+H32+H36+H40+H34+H38+H46</f>
        <v>1408.7670000000001</v>
      </c>
    </row>
    <row r="30" spans="1:8" ht="0.75" hidden="1" customHeight="1">
      <c r="A30" s="14" t="s">
        <v>22</v>
      </c>
      <c r="B30" s="4" t="s">
        <v>73</v>
      </c>
      <c r="C30" s="12"/>
      <c r="D30" s="12"/>
      <c r="E30" s="12"/>
      <c r="F30" s="25">
        <f>F31</f>
        <v>0</v>
      </c>
      <c r="G30" s="25">
        <f t="shared" ref="G30:H30" si="3">G31</f>
        <v>0</v>
      </c>
      <c r="H30" s="25">
        <f t="shared" si="3"/>
        <v>0</v>
      </c>
    </row>
    <row r="31" spans="1:8" ht="43.5" hidden="1" customHeight="1">
      <c r="A31" s="14" t="s">
        <v>16</v>
      </c>
      <c r="B31" s="4" t="s">
        <v>73</v>
      </c>
      <c r="C31" s="6" t="s">
        <v>17</v>
      </c>
      <c r="D31" s="6" t="s">
        <v>19</v>
      </c>
      <c r="E31" s="6" t="s">
        <v>23</v>
      </c>
      <c r="F31" s="25">
        <v>0</v>
      </c>
      <c r="G31" s="25">
        <v>0</v>
      </c>
      <c r="H31" s="25">
        <v>0</v>
      </c>
    </row>
    <row r="32" spans="1:8" ht="43.5" customHeight="1">
      <c r="A32" s="17" t="s">
        <v>24</v>
      </c>
      <c r="B32" s="4" t="s">
        <v>74</v>
      </c>
      <c r="C32" s="12"/>
      <c r="D32" s="12"/>
      <c r="E32" s="12"/>
      <c r="F32" s="16">
        <f>F33</f>
        <v>219.16</v>
      </c>
      <c r="G32" s="20">
        <f>G33</f>
        <v>233.02</v>
      </c>
      <c r="H32" s="20">
        <f>H33</f>
        <v>239.52500000000001</v>
      </c>
    </row>
    <row r="33" spans="1:8" ht="55.5" customHeight="1">
      <c r="A33" s="14" t="s">
        <v>16</v>
      </c>
      <c r="B33" s="4" t="s">
        <v>74</v>
      </c>
      <c r="C33" s="12">
        <v>200</v>
      </c>
      <c r="D33" s="19" t="s">
        <v>25</v>
      </c>
      <c r="E33" s="19" t="s">
        <v>26</v>
      </c>
      <c r="F33" s="16">
        <v>219.16</v>
      </c>
      <c r="G33" s="16">
        <v>233.02</v>
      </c>
      <c r="H33" s="16">
        <v>239.52500000000001</v>
      </c>
    </row>
    <row r="34" spans="1:8" ht="55.5" customHeight="1">
      <c r="A34" s="17" t="s">
        <v>29</v>
      </c>
      <c r="B34" s="4" t="s">
        <v>77</v>
      </c>
      <c r="C34" s="12"/>
      <c r="D34" s="19"/>
      <c r="E34" s="19"/>
      <c r="F34" s="16">
        <f>F35</f>
        <v>4.4729999999999999</v>
      </c>
      <c r="G34" s="20">
        <f>G35</f>
        <v>4.66</v>
      </c>
      <c r="H34" s="20">
        <f>H35</f>
        <v>4.7880000000000003</v>
      </c>
    </row>
    <row r="35" spans="1:8" ht="55.5" customHeight="1">
      <c r="A35" s="14" t="s">
        <v>16</v>
      </c>
      <c r="B35" s="4" t="s">
        <v>77</v>
      </c>
      <c r="C35" s="12">
        <v>200</v>
      </c>
      <c r="D35" s="19" t="s">
        <v>25</v>
      </c>
      <c r="E35" s="19" t="s">
        <v>26</v>
      </c>
      <c r="F35" s="16">
        <v>4.4729999999999999</v>
      </c>
      <c r="G35" s="20">
        <v>4.66</v>
      </c>
      <c r="H35" s="20">
        <v>4.7880000000000003</v>
      </c>
    </row>
    <row r="36" spans="1:8" ht="49.5" customHeight="1">
      <c r="A36" s="17" t="s">
        <v>27</v>
      </c>
      <c r="B36" s="4" t="s">
        <v>75</v>
      </c>
      <c r="C36" s="12"/>
      <c r="D36" s="12"/>
      <c r="E36" s="12"/>
      <c r="F36" s="16">
        <f>F37</f>
        <v>506.46</v>
      </c>
      <c r="G36" s="20">
        <f>G37</f>
        <v>544.52200000000005</v>
      </c>
      <c r="H36" s="20">
        <f>H37</f>
        <v>558.84199999999998</v>
      </c>
    </row>
    <row r="37" spans="1:8" ht="48.75" customHeight="1">
      <c r="A37" s="14" t="s">
        <v>16</v>
      </c>
      <c r="B37" s="4" t="s">
        <v>75</v>
      </c>
      <c r="C37" s="12">
        <v>200</v>
      </c>
      <c r="D37" s="19" t="s">
        <v>25</v>
      </c>
      <c r="E37" s="19" t="s">
        <v>26</v>
      </c>
      <c r="F37" s="16">
        <v>506.46</v>
      </c>
      <c r="G37" s="20">
        <v>544.52200000000005</v>
      </c>
      <c r="H37" s="20">
        <v>558.84199999999998</v>
      </c>
    </row>
    <row r="38" spans="1:8" ht="54" customHeight="1">
      <c r="A38" s="17" t="s">
        <v>30</v>
      </c>
      <c r="B38" s="4" t="s">
        <v>78</v>
      </c>
      <c r="C38" s="12"/>
      <c r="D38" s="19"/>
      <c r="E38" s="19"/>
      <c r="F38" s="16">
        <f>F39</f>
        <v>25.323</v>
      </c>
      <c r="G38" s="16">
        <f>G39</f>
        <v>27.227</v>
      </c>
      <c r="H38" s="16">
        <f>H39</f>
        <v>26.408999999999999</v>
      </c>
    </row>
    <row r="39" spans="1:8" ht="50.25" customHeight="1">
      <c r="A39" s="14" t="s">
        <v>16</v>
      </c>
      <c r="B39" s="4" t="s">
        <v>78</v>
      </c>
      <c r="C39" s="12">
        <v>200</v>
      </c>
      <c r="D39" s="19" t="s">
        <v>25</v>
      </c>
      <c r="E39" s="19" t="s">
        <v>26</v>
      </c>
      <c r="F39" s="16">
        <v>25.323</v>
      </c>
      <c r="G39" s="16">
        <v>27.227</v>
      </c>
      <c r="H39" s="16">
        <v>26.408999999999999</v>
      </c>
    </row>
    <row r="40" spans="1:8" ht="47.25" customHeight="1">
      <c r="A40" s="17" t="s">
        <v>28</v>
      </c>
      <c r="B40" s="4" t="s">
        <v>76</v>
      </c>
      <c r="C40" s="12"/>
      <c r="D40" s="12"/>
      <c r="E40" s="12"/>
      <c r="F40" s="16">
        <f>F41</f>
        <v>886.97937999999999</v>
      </c>
      <c r="G40" s="20">
        <f>G41</f>
        <v>467.51299999999998</v>
      </c>
      <c r="H40" s="20">
        <f>H41</f>
        <v>579.20299999999997</v>
      </c>
    </row>
    <row r="41" spans="1:8" ht="48" customHeight="1">
      <c r="A41" s="14" t="s">
        <v>16</v>
      </c>
      <c r="B41" s="4" t="s">
        <v>76</v>
      </c>
      <c r="C41" s="12">
        <v>200</v>
      </c>
      <c r="D41" s="19" t="s">
        <v>25</v>
      </c>
      <c r="E41" s="19" t="s">
        <v>26</v>
      </c>
      <c r="F41" s="16">
        <v>886.97937999999999</v>
      </c>
      <c r="G41" s="20">
        <v>467.51299999999998</v>
      </c>
      <c r="H41" s="20">
        <v>579.20299999999997</v>
      </c>
    </row>
    <row r="42" spans="1:8" ht="62.25" customHeight="1">
      <c r="A42" s="34" t="s">
        <v>113</v>
      </c>
      <c r="B42" s="4" t="s">
        <v>111</v>
      </c>
      <c r="C42" s="12"/>
      <c r="D42" s="19"/>
      <c r="E42" s="19"/>
      <c r="F42" s="16">
        <f>F43</f>
        <v>1006</v>
      </c>
      <c r="G42" s="16">
        <f t="shared" ref="G42:H42" si="4">G43</f>
        <v>0</v>
      </c>
      <c r="H42" s="16">
        <f t="shared" si="4"/>
        <v>0</v>
      </c>
    </row>
    <row r="43" spans="1:8" ht="48" customHeight="1">
      <c r="A43" s="14" t="s">
        <v>16</v>
      </c>
      <c r="B43" s="4" t="s">
        <v>111</v>
      </c>
      <c r="C43" s="12">
        <v>200</v>
      </c>
      <c r="D43" s="19" t="s">
        <v>25</v>
      </c>
      <c r="E43" s="19" t="s">
        <v>26</v>
      </c>
      <c r="F43" s="16">
        <v>1006</v>
      </c>
      <c r="G43" s="20">
        <v>0</v>
      </c>
      <c r="H43" s="20">
        <v>0</v>
      </c>
    </row>
    <row r="44" spans="1:8" ht="42" customHeight="1">
      <c r="A44" s="35" t="s">
        <v>114</v>
      </c>
      <c r="B44" s="4" t="s">
        <v>112</v>
      </c>
      <c r="C44" s="12"/>
      <c r="D44" s="19"/>
      <c r="E44" s="19"/>
      <c r="F44" s="16">
        <f>F45</f>
        <v>1107.2</v>
      </c>
      <c r="G44" s="16">
        <f t="shared" ref="G44:H44" si="5">G45</f>
        <v>0</v>
      </c>
      <c r="H44" s="16">
        <f t="shared" si="5"/>
        <v>0</v>
      </c>
    </row>
    <row r="45" spans="1:8" ht="48" customHeight="1">
      <c r="A45" s="14" t="s">
        <v>16</v>
      </c>
      <c r="B45" s="4" t="s">
        <v>112</v>
      </c>
      <c r="C45" s="12">
        <v>200</v>
      </c>
      <c r="D45" s="19" t="s">
        <v>25</v>
      </c>
      <c r="E45" s="19" t="s">
        <v>26</v>
      </c>
      <c r="F45" s="16">
        <v>1107.2</v>
      </c>
      <c r="G45" s="20">
        <v>0</v>
      </c>
      <c r="H45" s="20">
        <v>0</v>
      </c>
    </row>
    <row r="46" spans="1:8" ht="45.75" customHeight="1">
      <c r="A46" s="17" t="s">
        <v>31</v>
      </c>
      <c r="B46" s="4" t="s">
        <v>99</v>
      </c>
      <c r="C46" s="12"/>
      <c r="D46" s="19"/>
      <c r="E46" s="19"/>
      <c r="F46" s="16">
        <f>F47</f>
        <v>969.19299999999998</v>
      </c>
      <c r="G46" s="16">
        <f t="shared" ref="G46:H46" si="6">G47</f>
        <v>0</v>
      </c>
      <c r="H46" s="16">
        <f t="shared" si="6"/>
        <v>0</v>
      </c>
    </row>
    <row r="47" spans="1:8" ht="44.25" customHeight="1">
      <c r="A47" s="14" t="s">
        <v>16</v>
      </c>
      <c r="B47" s="4" t="s">
        <v>99</v>
      </c>
      <c r="C47" s="12">
        <v>200</v>
      </c>
      <c r="D47" s="19" t="s">
        <v>25</v>
      </c>
      <c r="E47" s="19" t="s">
        <v>26</v>
      </c>
      <c r="F47" s="16">
        <v>969.19299999999998</v>
      </c>
      <c r="G47" s="20">
        <v>0</v>
      </c>
      <c r="H47" s="20">
        <v>0</v>
      </c>
    </row>
    <row r="48" spans="1:8" ht="46.5" customHeight="1">
      <c r="A48" s="3" t="s">
        <v>35</v>
      </c>
      <c r="B48" s="4" t="s">
        <v>79</v>
      </c>
      <c r="C48" s="12"/>
      <c r="D48" s="12"/>
      <c r="E48" s="12"/>
      <c r="F48" s="16">
        <f>F49+F52+F54+F56+F58</f>
        <v>1084</v>
      </c>
      <c r="G48" s="16">
        <f>G49+G52+G54+G56+G58</f>
        <v>1066.7</v>
      </c>
      <c r="H48" s="16">
        <f>H49+H52+H54+H56+H58</f>
        <v>1149.7</v>
      </c>
    </row>
    <row r="49" spans="1:8" ht="24.75" customHeight="1">
      <c r="A49" s="3" t="s">
        <v>67</v>
      </c>
      <c r="B49" s="4" t="s">
        <v>80</v>
      </c>
      <c r="C49" s="12"/>
      <c r="D49" s="12"/>
      <c r="E49" s="12"/>
      <c r="F49" s="16">
        <f>F50+F51</f>
        <v>1056</v>
      </c>
      <c r="G49" s="16">
        <f>G50+G51</f>
        <v>1066.7</v>
      </c>
      <c r="H49" s="16">
        <f>H50+H51</f>
        <v>1149.7</v>
      </c>
    </row>
    <row r="50" spans="1:8" ht="42" customHeight="1">
      <c r="A50" s="14" t="s">
        <v>16</v>
      </c>
      <c r="B50" s="4" t="s">
        <v>80</v>
      </c>
      <c r="C50" s="5" t="s">
        <v>17</v>
      </c>
      <c r="D50" s="6" t="s">
        <v>18</v>
      </c>
      <c r="E50" s="6" t="s">
        <v>19</v>
      </c>
      <c r="F50" s="16">
        <v>1056</v>
      </c>
      <c r="G50" s="20">
        <v>1066.7</v>
      </c>
      <c r="H50" s="20">
        <v>1149.7</v>
      </c>
    </row>
    <row r="51" spans="1:8" ht="24" hidden="1" customHeight="1">
      <c r="A51" s="14" t="s">
        <v>32</v>
      </c>
      <c r="B51" s="4" t="s">
        <v>80</v>
      </c>
      <c r="C51" s="5" t="s">
        <v>43</v>
      </c>
      <c r="D51" s="6" t="s">
        <v>18</v>
      </c>
      <c r="E51" s="6" t="s">
        <v>19</v>
      </c>
      <c r="F51" s="25">
        <v>0</v>
      </c>
      <c r="G51" s="26">
        <v>0</v>
      </c>
      <c r="H51" s="26">
        <v>0</v>
      </c>
    </row>
    <row r="52" spans="1:8" ht="27.75" hidden="1" customHeight="1">
      <c r="A52" s="14" t="s">
        <v>36</v>
      </c>
      <c r="B52" s="4" t="s">
        <v>81</v>
      </c>
      <c r="C52" s="6"/>
      <c r="D52" s="6"/>
      <c r="E52" s="6"/>
      <c r="F52" s="25">
        <f>F53</f>
        <v>0</v>
      </c>
      <c r="G52" s="26">
        <f>G53</f>
        <v>0</v>
      </c>
      <c r="H52" s="26">
        <f>H53</f>
        <v>0</v>
      </c>
    </row>
    <row r="53" spans="1:8" ht="39.75" hidden="1" customHeight="1">
      <c r="A53" s="14" t="s">
        <v>16</v>
      </c>
      <c r="B53" s="4" t="s">
        <v>81</v>
      </c>
      <c r="C53" s="5" t="s">
        <v>17</v>
      </c>
      <c r="D53" s="6" t="s">
        <v>18</v>
      </c>
      <c r="E53" s="6" t="s">
        <v>19</v>
      </c>
      <c r="F53" s="25">
        <v>0</v>
      </c>
      <c r="G53" s="26">
        <v>0</v>
      </c>
      <c r="H53" s="26">
        <v>0</v>
      </c>
    </row>
    <row r="54" spans="1:8" ht="24" customHeight="1">
      <c r="A54" s="3" t="s">
        <v>37</v>
      </c>
      <c r="B54" s="4" t="s">
        <v>82</v>
      </c>
      <c r="C54" s="6"/>
      <c r="D54" s="6"/>
      <c r="E54" s="6"/>
      <c r="F54" s="16">
        <f>F55</f>
        <v>28</v>
      </c>
      <c r="G54" s="20">
        <f>G55</f>
        <v>0</v>
      </c>
      <c r="H54" s="20">
        <f>H55</f>
        <v>0</v>
      </c>
    </row>
    <row r="55" spans="1:8" ht="52.5" customHeight="1">
      <c r="A55" s="14" t="s">
        <v>16</v>
      </c>
      <c r="B55" s="4" t="s">
        <v>82</v>
      </c>
      <c r="C55" s="5" t="s">
        <v>17</v>
      </c>
      <c r="D55" s="6" t="s">
        <v>18</v>
      </c>
      <c r="E55" s="6" t="s">
        <v>19</v>
      </c>
      <c r="F55" s="16">
        <v>28</v>
      </c>
      <c r="G55" s="20">
        <v>0</v>
      </c>
      <c r="H55" s="20">
        <v>0</v>
      </c>
    </row>
    <row r="56" spans="1:8" ht="0.75" hidden="1" customHeight="1">
      <c r="A56" s="14" t="s">
        <v>62</v>
      </c>
      <c r="B56" s="4" t="s">
        <v>83</v>
      </c>
      <c r="C56" s="5"/>
      <c r="D56" s="6"/>
      <c r="E56" s="6"/>
      <c r="F56" s="25">
        <f>F57</f>
        <v>0</v>
      </c>
      <c r="G56" s="25">
        <f>G57</f>
        <v>0</v>
      </c>
      <c r="H56" s="25">
        <f>H57</f>
        <v>0</v>
      </c>
    </row>
    <row r="57" spans="1:8" ht="38.25" hidden="1" customHeight="1">
      <c r="A57" s="14" t="s">
        <v>16</v>
      </c>
      <c r="B57" s="4" t="s">
        <v>83</v>
      </c>
      <c r="C57" s="5" t="s">
        <v>17</v>
      </c>
      <c r="D57" s="6" t="s">
        <v>18</v>
      </c>
      <c r="E57" s="6" t="s">
        <v>19</v>
      </c>
      <c r="F57" s="25">
        <v>0</v>
      </c>
      <c r="G57" s="26">
        <v>0</v>
      </c>
      <c r="H57" s="26">
        <v>0</v>
      </c>
    </row>
    <row r="58" spans="1:8" ht="26.25" hidden="1" customHeight="1">
      <c r="A58" s="3" t="s">
        <v>38</v>
      </c>
      <c r="B58" s="4" t="s">
        <v>84</v>
      </c>
      <c r="C58" s="6"/>
      <c r="D58" s="6"/>
      <c r="E58" s="6"/>
      <c r="F58" s="25">
        <f>F59</f>
        <v>0</v>
      </c>
      <c r="G58" s="25">
        <f>G59</f>
        <v>0</v>
      </c>
      <c r="H58" s="25">
        <f>H59</f>
        <v>0</v>
      </c>
    </row>
    <row r="59" spans="1:8" ht="41.25" hidden="1" customHeight="1">
      <c r="A59" s="14" t="s">
        <v>16</v>
      </c>
      <c r="B59" s="4" t="s">
        <v>84</v>
      </c>
      <c r="C59" s="5" t="s">
        <v>17</v>
      </c>
      <c r="D59" s="6" t="s">
        <v>18</v>
      </c>
      <c r="E59" s="6" t="s">
        <v>19</v>
      </c>
      <c r="F59" s="25">
        <v>0</v>
      </c>
      <c r="G59" s="26">
        <v>0</v>
      </c>
      <c r="H59" s="26">
        <v>0</v>
      </c>
    </row>
    <row r="60" spans="1:8" ht="41.25" customHeight="1">
      <c r="A60" s="3" t="s">
        <v>39</v>
      </c>
      <c r="B60" s="4" t="s">
        <v>85</v>
      </c>
      <c r="C60" s="5"/>
      <c r="D60" s="6"/>
      <c r="E60" s="6"/>
      <c r="F60" s="16">
        <f>F61+F65+F67+F71+F73+F69+F76</f>
        <v>5657.2</v>
      </c>
      <c r="G60" s="16">
        <f t="shared" ref="G60:H60" si="7">G61+G65+G67+G71+G73+G69+G76</f>
        <v>5440.6999999999989</v>
      </c>
      <c r="H60" s="16">
        <f t="shared" si="7"/>
        <v>5472.7999999999993</v>
      </c>
    </row>
    <row r="61" spans="1:8" ht="24" customHeight="1">
      <c r="A61" s="15" t="s">
        <v>40</v>
      </c>
      <c r="B61" s="4" t="s">
        <v>86</v>
      </c>
      <c r="C61" s="6"/>
      <c r="D61" s="6"/>
      <c r="E61" s="6"/>
      <c r="F61" s="16">
        <f>F62+F63+F64</f>
        <v>4331.8</v>
      </c>
      <c r="G61" s="16">
        <f t="shared" ref="G61:H61" si="8">G62+G63+G64</f>
        <v>4100.8999999999996</v>
      </c>
      <c r="H61" s="16">
        <f t="shared" si="8"/>
        <v>4100.8999999999996</v>
      </c>
    </row>
    <row r="62" spans="1:8" ht="79.5" customHeight="1">
      <c r="A62" s="21" t="s">
        <v>41</v>
      </c>
      <c r="B62" s="4" t="s">
        <v>86</v>
      </c>
      <c r="C62" s="22" t="s">
        <v>42</v>
      </c>
      <c r="D62" s="6" t="s">
        <v>33</v>
      </c>
      <c r="E62" s="6" t="s">
        <v>25</v>
      </c>
      <c r="F62" s="16">
        <v>2960.8</v>
      </c>
      <c r="G62" s="20">
        <v>2960.8</v>
      </c>
      <c r="H62" s="20">
        <v>2960.8</v>
      </c>
    </row>
    <row r="63" spans="1:8" ht="49.5" customHeight="1">
      <c r="A63" s="21" t="s">
        <v>16</v>
      </c>
      <c r="B63" s="4" t="s">
        <v>86</v>
      </c>
      <c r="C63" s="5" t="s">
        <v>17</v>
      </c>
      <c r="D63" s="6" t="s">
        <v>33</v>
      </c>
      <c r="E63" s="6" t="s">
        <v>25</v>
      </c>
      <c r="F63" s="16">
        <v>1306</v>
      </c>
      <c r="G63" s="20">
        <v>1075.0999999999999</v>
      </c>
      <c r="H63" s="20">
        <v>1075.0999999999999</v>
      </c>
    </row>
    <row r="64" spans="1:8" ht="42" customHeight="1">
      <c r="A64" s="23" t="s">
        <v>32</v>
      </c>
      <c r="B64" s="4" t="s">
        <v>86</v>
      </c>
      <c r="C64" s="5" t="s">
        <v>43</v>
      </c>
      <c r="D64" s="6" t="s">
        <v>33</v>
      </c>
      <c r="E64" s="6" t="s">
        <v>25</v>
      </c>
      <c r="F64" s="16">
        <v>65</v>
      </c>
      <c r="G64" s="16">
        <v>65</v>
      </c>
      <c r="H64" s="16">
        <v>65</v>
      </c>
    </row>
    <row r="65" spans="1:8" ht="49.5" customHeight="1">
      <c r="A65" s="14" t="s">
        <v>44</v>
      </c>
      <c r="B65" s="4" t="s">
        <v>87</v>
      </c>
      <c r="C65" s="24"/>
      <c r="D65" s="6"/>
      <c r="E65" s="6"/>
      <c r="F65" s="16">
        <f>F66</f>
        <v>976.4</v>
      </c>
      <c r="G65" s="16">
        <f t="shared" ref="G65:H65" si="9">G66</f>
        <v>976.4</v>
      </c>
      <c r="H65" s="16">
        <f t="shared" si="9"/>
        <v>976.4</v>
      </c>
    </row>
    <row r="66" spans="1:8" ht="88.5" customHeight="1">
      <c r="A66" s="21" t="s">
        <v>41</v>
      </c>
      <c r="B66" s="4" t="s">
        <v>87</v>
      </c>
      <c r="C66" s="22" t="s">
        <v>42</v>
      </c>
      <c r="D66" s="6" t="s">
        <v>33</v>
      </c>
      <c r="E66" s="6" t="s">
        <v>25</v>
      </c>
      <c r="F66" s="16">
        <v>976.4</v>
      </c>
      <c r="G66" s="20">
        <v>976.4</v>
      </c>
      <c r="H66" s="20">
        <v>976.4</v>
      </c>
    </row>
    <row r="67" spans="1:8" ht="26.25" customHeight="1">
      <c r="A67" s="3" t="s">
        <v>45</v>
      </c>
      <c r="B67" s="4" t="s">
        <v>88</v>
      </c>
      <c r="C67" s="6"/>
      <c r="D67" s="6"/>
      <c r="E67" s="6"/>
      <c r="F67" s="16">
        <f t="shared" ref="F67:H67" si="10">F68</f>
        <v>10</v>
      </c>
      <c r="G67" s="20">
        <f t="shared" si="10"/>
        <v>10</v>
      </c>
      <c r="H67" s="20">
        <f t="shared" si="10"/>
        <v>10</v>
      </c>
    </row>
    <row r="68" spans="1:8" ht="24.75" customHeight="1">
      <c r="A68" s="23" t="s">
        <v>32</v>
      </c>
      <c r="B68" s="4" t="s">
        <v>88</v>
      </c>
      <c r="C68" s="5" t="s">
        <v>43</v>
      </c>
      <c r="D68" s="6" t="s">
        <v>33</v>
      </c>
      <c r="E68" s="6" t="s">
        <v>34</v>
      </c>
      <c r="F68" s="16">
        <v>10</v>
      </c>
      <c r="G68" s="20">
        <v>10</v>
      </c>
      <c r="H68" s="20">
        <v>10</v>
      </c>
    </row>
    <row r="69" spans="1:8" ht="37.5" hidden="1">
      <c r="A69" s="7" t="s">
        <v>63</v>
      </c>
      <c r="B69" s="4" t="s">
        <v>89</v>
      </c>
      <c r="C69" s="5"/>
      <c r="D69" s="6"/>
      <c r="E69" s="6"/>
      <c r="F69" s="16">
        <f>F70</f>
        <v>0</v>
      </c>
      <c r="G69" s="16">
        <f>G70</f>
        <v>0</v>
      </c>
      <c r="H69" s="16">
        <f>H70</f>
        <v>0</v>
      </c>
    </row>
    <row r="70" spans="1:8" ht="37.5" hidden="1">
      <c r="A70" s="14" t="s">
        <v>16</v>
      </c>
      <c r="B70" s="4" t="s">
        <v>89</v>
      </c>
      <c r="C70" s="5" t="s">
        <v>17</v>
      </c>
      <c r="D70" s="6" t="s">
        <v>25</v>
      </c>
      <c r="E70" s="6" t="s">
        <v>64</v>
      </c>
      <c r="F70" s="16">
        <v>0</v>
      </c>
      <c r="G70" s="18">
        <v>0</v>
      </c>
      <c r="H70" s="18">
        <v>0</v>
      </c>
    </row>
    <row r="71" spans="1:8" ht="30" customHeight="1">
      <c r="A71" s="3" t="s">
        <v>46</v>
      </c>
      <c r="B71" s="4" t="s">
        <v>90</v>
      </c>
      <c r="C71" s="5"/>
      <c r="D71" s="6"/>
      <c r="E71" s="6"/>
      <c r="F71" s="16">
        <f>F72</f>
        <v>20</v>
      </c>
      <c r="G71" s="16">
        <f>G72</f>
        <v>0</v>
      </c>
      <c r="H71" s="16">
        <f>H72</f>
        <v>0</v>
      </c>
    </row>
    <row r="72" spans="1:8" ht="42" customHeight="1">
      <c r="A72" s="23" t="s">
        <v>32</v>
      </c>
      <c r="B72" s="4" t="s">
        <v>90</v>
      </c>
      <c r="C72" s="5" t="s">
        <v>43</v>
      </c>
      <c r="D72" s="6" t="s">
        <v>33</v>
      </c>
      <c r="E72" s="6" t="s">
        <v>47</v>
      </c>
      <c r="F72" s="16">
        <v>20</v>
      </c>
      <c r="G72" s="20">
        <v>0</v>
      </c>
      <c r="H72" s="20">
        <v>0</v>
      </c>
    </row>
    <row r="73" spans="1:8" ht="1.5" hidden="1" customHeight="1">
      <c r="A73" s="21" t="s">
        <v>48</v>
      </c>
      <c r="B73" s="4" t="s">
        <v>91</v>
      </c>
      <c r="C73" s="5"/>
      <c r="D73" s="6"/>
      <c r="E73" s="6"/>
      <c r="F73" s="16">
        <f>F74+F75</f>
        <v>0</v>
      </c>
      <c r="G73" s="16">
        <f>G74+G75</f>
        <v>0</v>
      </c>
      <c r="H73" s="16">
        <f>H74+H75</f>
        <v>0</v>
      </c>
    </row>
    <row r="74" spans="1:8" ht="33" hidden="1" customHeight="1">
      <c r="A74" s="14" t="s">
        <v>16</v>
      </c>
      <c r="B74" s="4" t="s">
        <v>91</v>
      </c>
      <c r="C74" s="5" t="s">
        <v>17</v>
      </c>
      <c r="D74" s="6" t="s">
        <v>33</v>
      </c>
      <c r="E74" s="6" t="s">
        <v>47</v>
      </c>
      <c r="F74" s="16">
        <v>0</v>
      </c>
      <c r="G74" s="20">
        <v>0</v>
      </c>
      <c r="H74" s="20">
        <v>0</v>
      </c>
    </row>
    <row r="75" spans="1:8" ht="29.25" hidden="1" customHeight="1">
      <c r="A75" s="14" t="s">
        <v>32</v>
      </c>
      <c r="B75" s="4" t="s">
        <v>91</v>
      </c>
      <c r="C75" s="5" t="s">
        <v>43</v>
      </c>
      <c r="D75" s="6" t="s">
        <v>33</v>
      </c>
      <c r="E75" s="6" t="s">
        <v>47</v>
      </c>
      <c r="F75" s="16">
        <v>0</v>
      </c>
      <c r="G75" s="20">
        <v>0</v>
      </c>
      <c r="H75" s="20">
        <v>0</v>
      </c>
    </row>
    <row r="76" spans="1:8" ht="39" customHeight="1">
      <c r="A76" s="3" t="s">
        <v>116</v>
      </c>
      <c r="B76" s="4" t="s">
        <v>115</v>
      </c>
      <c r="C76" s="5"/>
      <c r="D76" s="6"/>
      <c r="E76" s="6"/>
      <c r="F76" s="16">
        <f>F77</f>
        <v>319</v>
      </c>
      <c r="G76" s="16">
        <f t="shared" ref="G76:H76" si="11">G77</f>
        <v>353.4</v>
      </c>
      <c r="H76" s="16">
        <f t="shared" si="11"/>
        <v>385.5</v>
      </c>
    </row>
    <row r="77" spans="1:8" ht="42.75" customHeight="1">
      <c r="A77" s="14" t="s">
        <v>16</v>
      </c>
      <c r="B77" s="4" t="s">
        <v>115</v>
      </c>
      <c r="C77" s="5" t="s">
        <v>17</v>
      </c>
      <c r="D77" s="6" t="s">
        <v>20</v>
      </c>
      <c r="E77" s="6" t="s">
        <v>19</v>
      </c>
      <c r="F77" s="16">
        <v>319</v>
      </c>
      <c r="G77" s="20">
        <v>353.4</v>
      </c>
      <c r="H77" s="20">
        <v>385.5</v>
      </c>
    </row>
    <row r="78" spans="1:8" ht="46.5" customHeight="1">
      <c r="A78" s="3" t="s">
        <v>49</v>
      </c>
      <c r="B78" s="4" t="s">
        <v>92</v>
      </c>
      <c r="C78" s="5"/>
      <c r="D78" s="6"/>
      <c r="E78" s="6"/>
      <c r="F78" s="16">
        <f>F79+F83+F85</f>
        <v>243</v>
      </c>
      <c r="G78" s="16">
        <f>G79+G83+G85</f>
        <v>48</v>
      </c>
      <c r="H78" s="16">
        <f>H79+H83+H85</f>
        <v>48</v>
      </c>
    </row>
    <row r="79" spans="1:8" ht="60" customHeight="1">
      <c r="A79" s="15" t="s">
        <v>50</v>
      </c>
      <c r="B79" s="4" t="s">
        <v>119</v>
      </c>
      <c r="C79" s="5"/>
      <c r="D79" s="6"/>
      <c r="E79" s="6"/>
      <c r="F79" s="16">
        <f>F80</f>
        <v>93</v>
      </c>
      <c r="G79" s="16">
        <f t="shared" ref="G79:H79" si="12">G80</f>
        <v>48</v>
      </c>
      <c r="H79" s="16">
        <f t="shared" si="12"/>
        <v>48</v>
      </c>
    </row>
    <row r="80" spans="1:8" ht="45" customHeight="1">
      <c r="A80" s="14" t="s">
        <v>16</v>
      </c>
      <c r="B80" s="4" t="s">
        <v>119</v>
      </c>
      <c r="C80" s="5" t="s">
        <v>17</v>
      </c>
      <c r="D80" s="6" t="s">
        <v>18</v>
      </c>
      <c r="E80" s="6" t="s">
        <v>33</v>
      </c>
      <c r="F80" s="16">
        <v>93</v>
      </c>
      <c r="G80" s="20">
        <v>48</v>
      </c>
      <c r="H80" s="20">
        <v>48</v>
      </c>
    </row>
    <row r="81" spans="1:8" ht="27.75" hidden="1" customHeight="1">
      <c r="A81" s="14" t="s">
        <v>51</v>
      </c>
      <c r="B81" s="4" t="s">
        <v>52</v>
      </c>
      <c r="C81" s="5"/>
      <c r="D81" s="6"/>
      <c r="E81" s="6"/>
      <c r="F81" s="16">
        <f t="shared" ref="F81:H81" si="13">F82</f>
        <v>0</v>
      </c>
      <c r="G81" s="20">
        <f t="shared" si="13"/>
        <v>0</v>
      </c>
      <c r="H81" s="20">
        <f t="shared" si="13"/>
        <v>0</v>
      </c>
    </row>
    <row r="82" spans="1:8" ht="43.5" hidden="1" customHeight="1">
      <c r="A82" s="15" t="s">
        <v>16</v>
      </c>
      <c r="B82" s="4" t="s">
        <v>52</v>
      </c>
      <c r="C82" s="5" t="s">
        <v>17</v>
      </c>
      <c r="D82" s="6" t="s">
        <v>18</v>
      </c>
      <c r="E82" s="6" t="s">
        <v>20</v>
      </c>
      <c r="F82" s="16">
        <v>0</v>
      </c>
      <c r="G82" s="20">
        <v>0</v>
      </c>
      <c r="H82" s="20">
        <v>0</v>
      </c>
    </row>
    <row r="83" spans="1:8" ht="30.75" customHeight="1">
      <c r="A83" s="15" t="s">
        <v>51</v>
      </c>
      <c r="B83" s="4" t="s">
        <v>93</v>
      </c>
      <c r="C83" s="5"/>
      <c r="D83" s="6"/>
      <c r="E83" s="6"/>
      <c r="F83" s="16">
        <f>F84</f>
        <v>150</v>
      </c>
      <c r="G83" s="16">
        <f>G84</f>
        <v>0</v>
      </c>
      <c r="H83" s="16">
        <f>H84</f>
        <v>0</v>
      </c>
    </row>
    <row r="84" spans="1:8" ht="46.5" customHeight="1">
      <c r="A84" s="15" t="s">
        <v>16</v>
      </c>
      <c r="B84" s="4" t="s">
        <v>93</v>
      </c>
      <c r="C84" s="5" t="s">
        <v>17</v>
      </c>
      <c r="D84" s="6" t="s">
        <v>18</v>
      </c>
      <c r="E84" s="6" t="s">
        <v>33</v>
      </c>
      <c r="F84" s="16">
        <v>150</v>
      </c>
      <c r="G84" s="20">
        <v>0</v>
      </c>
      <c r="H84" s="20">
        <v>0</v>
      </c>
    </row>
    <row r="85" spans="1:8" ht="0.75" hidden="1" customHeight="1">
      <c r="A85" s="27" t="s">
        <v>53</v>
      </c>
      <c r="B85" s="4" t="s">
        <v>94</v>
      </c>
      <c r="C85" s="5"/>
      <c r="D85" s="6"/>
      <c r="E85" s="6"/>
      <c r="F85" s="25">
        <f>F86</f>
        <v>0</v>
      </c>
      <c r="G85" s="25">
        <f t="shared" ref="G85:H85" si="14">G86</f>
        <v>0</v>
      </c>
      <c r="H85" s="25">
        <f t="shared" si="14"/>
        <v>0</v>
      </c>
    </row>
    <row r="86" spans="1:8" ht="43.5" hidden="1" customHeight="1">
      <c r="A86" s="15" t="s">
        <v>16</v>
      </c>
      <c r="B86" s="4" t="s">
        <v>94</v>
      </c>
      <c r="C86" s="5" t="s">
        <v>17</v>
      </c>
      <c r="D86" s="6" t="s">
        <v>18</v>
      </c>
      <c r="E86" s="6" t="s">
        <v>33</v>
      </c>
      <c r="F86" s="25">
        <v>0</v>
      </c>
      <c r="G86" s="26">
        <v>0</v>
      </c>
      <c r="H86" s="26">
        <v>0</v>
      </c>
    </row>
    <row r="87" spans="1:8" ht="0.75" hidden="1" customHeight="1">
      <c r="A87" s="3" t="s">
        <v>54</v>
      </c>
      <c r="B87" s="4" t="s">
        <v>95</v>
      </c>
      <c r="C87" s="5"/>
      <c r="D87" s="6"/>
      <c r="E87" s="6"/>
      <c r="F87" s="25">
        <f>F88</f>
        <v>0</v>
      </c>
      <c r="G87" s="25">
        <f>G88</f>
        <v>0</v>
      </c>
      <c r="H87" s="25">
        <f>H88</f>
        <v>0</v>
      </c>
    </row>
    <row r="88" spans="1:8" ht="45" hidden="1" customHeight="1">
      <c r="A88" s="15" t="s">
        <v>55</v>
      </c>
      <c r="B88" s="4" t="s">
        <v>96</v>
      </c>
      <c r="C88" s="5"/>
      <c r="D88" s="6"/>
      <c r="E88" s="6"/>
      <c r="F88" s="25">
        <v>0</v>
      </c>
      <c r="G88" s="32">
        <v>0</v>
      </c>
      <c r="H88" s="32">
        <v>0</v>
      </c>
    </row>
    <row r="89" spans="1:8" ht="27.75" customHeight="1">
      <c r="A89" s="13" t="s">
        <v>118</v>
      </c>
      <c r="B89" s="4" t="s">
        <v>97</v>
      </c>
      <c r="C89" s="5"/>
      <c r="D89" s="6"/>
      <c r="E89" s="6"/>
      <c r="F89" s="16">
        <f>F91</f>
        <v>469.6</v>
      </c>
      <c r="G89" s="16">
        <f>G91</f>
        <v>469.6</v>
      </c>
      <c r="H89" s="16">
        <f>H91</f>
        <v>469.6</v>
      </c>
    </row>
    <row r="90" spans="1:8" ht="55.5" customHeight="1">
      <c r="A90" s="28" t="s">
        <v>56</v>
      </c>
      <c r="B90" s="4" t="s">
        <v>98</v>
      </c>
      <c r="C90" s="5"/>
      <c r="D90" s="6"/>
      <c r="E90" s="6"/>
      <c r="F90" s="16">
        <f>F91</f>
        <v>469.6</v>
      </c>
      <c r="G90" s="16">
        <f t="shared" ref="G90:H90" si="15">G91</f>
        <v>469.6</v>
      </c>
      <c r="H90" s="16">
        <f t="shared" si="15"/>
        <v>469.6</v>
      </c>
    </row>
    <row r="91" spans="1:8" ht="30.75" customHeight="1">
      <c r="A91" s="21" t="s">
        <v>57</v>
      </c>
      <c r="B91" s="4" t="s">
        <v>98</v>
      </c>
      <c r="C91" s="22" t="s">
        <v>58</v>
      </c>
      <c r="D91" s="6" t="s">
        <v>23</v>
      </c>
      <c r="E91" s="6" t="s">
        <v>33</v>
      </c>
      <c r="F91" s="16">
        <v>469.6</v>
      </c>
      <c r="G91" s="18">
        <v>469.6</v>
      </c>
      <c r="H91" s="18">
        <v>469.6</v>
      </c>
    </row>
    <row r="92" spans="1:8" ht="30.75" customHeight="1">
      <c r="A92" s="21" t="s">
        <v>65</v>
      </c>
      <c r="B92" s="4" t="s">
        <v>66</v>
      </c>
      <c r="C92" s="22"/>
      <c r="D92" s="6"/>
      <c r="E92" s="6"/>
      <c r="F92" s="16">
        <f t="shared" ref="F92:H93" si="16">F93</f>
        <v>0</v>
      </c>
      <c r="G92" s="16">
        <f t="shared" si="16"/>
        <v>184</v>
      </c>
      <c r="H92" s="16">
        <f t="shared" si="16"/>
        <v>388</v>
      </c>
    </row>
    <row r="93" spans="1:8" ht="39.75" customHeight="1">
      <c r="A93" s="29" t="s">
        <v>59</v>
      </c>
      <c r="B93" s="4" t="s">
        <v>60</v>
      </c>
      <c r="C93" s="5"/>
      <c r="D93" s="6"/>
      <c r="E93" s="6"/>
      <c r="F93" s="16">
        <f t="shared" si="16"/>
        <v>0</v>
      </c>
      <c r="G93" s="20">
        <f t="shared" si="16"/>
        <v>184</v>
      </c>
      <c r="H93" s="20">
        <f t="shared" si="16"/>
        <v>388</v>
      </c>
    </row>
    <row r="94" spans="1:8" ht="28.5" customHeight="1">
      <c r="A94" s="30" t="s">
        <v>32</v>
      </c>
      <c r="B94" s="4" t="s">
        <v>60</v>
      </c>
      <c r="C94" s="22" t="s">
        <v>43</v>
      </c>
      <c r="D94" s="6" t="s">
        <v>33</v>
      </c>
      <c r="E94" s="6" t="s">
        <v>47</v>
      </c>
      <c r="F94" s="16">
        <v>0</v>
      </c>
      <c r="G94" s="20">
        <v>184</v>
      </c>
      <c r="H94" s="20">
        <v>388</v>
      </c>
    </row>
    <row r="95" spans="1:8" ht="41.25" customHeight="1">
      <c r="A95" s="30" t="s">
        <v>61</v>
      </c>
      <c r="B95" s="31"/>
      <c r="C95" s="31"/>
      <c r="D95" s="31"/>
      <c r="E95" s="31"/>
      <c r="F95" s="36">
        <f>F91+F87+F78+F60+F48+F29+F24+F19</f>
        <v>15837.86896</v>
      </c>
      <c r="G95" s="36">
        <f>G91+G87+G78+G60+G48+G29+G24+G19+G92</f>
        <v>8485.9419999999991</v>
      </c>
      <c r="H95" s="36">
        <f>H91+H87+H78+H60+H48+H29+H24+H19+H92</f>
        <v>8936.8670000000002</v>
      </c>
    </row>
  </sheetData>
  <mergeCells count="22"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A10:H10"/>
    <mergeCell ref="A9:H9"/>
    <mergeCell ref="A16:A17"/>
    <mergeCell ref="B16:B17"/>
    <mergeCell ref="C16:C17"/>
    <mergeCell ref="D16:D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2023-11-17T13:20:16Z</cp:lastPrinted>
  <dcterms:modified xsi:type="dcterms:W3CDTF">2024-01-09T09:08:41Z</dcterms:modified>
</cp:coreProperties>
</file>