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G421" i="1"/>
  <c r="F421"/>
  <c r="G420"/>
  <c r="F420"/>
  <c r="G418"/>
  <c r="F418"/>
  <c r="G417"/>
  <c r="F417"/>
  <c r="G415"/>
  <c r="F415"/>
  <c r="G414"/>
  <c r="F414"/>
  <c r="G412"/>
  <c r="F412"/>
  <c r="G411"/>
  <c r="F411"/>
  <c r="G409"/>
  <c r="F409"/>
  <c r="G408"/>
  <c r="F408"/>
  <c r="G407"/>
  <c r="F407"/>
  <c r="G405"/>
  <c r="F405"/>
  <c r="G404"/>
  <c r="F404"/>
  <c r="G403"/>
  <c r="F403"/>
  <c r="G402"/>
  <c r="F402"/>
  <c r="G399"/>
  <c r="F399"/>
  <c r="G398"/>
  <c r="F398"/>
  <c r="G397"/>
  <c r="F397"/>
  <c r="G396"/>
  <c r="F396"/>
  <c r="G394"/>
  <c r="F394"/>
  <c r="G393"/>
  <c r="F393"/>
  <c r="G392"/>
  <c r="F392"/>
  <c r="G391"/>
  <c r="F391"/>
  <c r="G389"/>
  <c r="F389"/>
  <c r="G388"/>
  <c r="F388"/>
  <c r="G387"/>
  <c r="F387"/>
  <c r="G385"/>
  <c r="F385"/>
  <c r="G384"/>
  <c r="F384"/>
  <c r="G383"/>
  <c r="F383"/>
  <c r="G381"/>
  <c r="F381"/>
  <c r="G379"/>
  <c r="F379"/>
  <c r="G377"/>
  <c r="F377"/>
  <c r="G376"/>
  <c r="F376"/>
  <c r="G375"/>
  <c r="F375"/>
  <c r="G374"/>
  <c r="F374"/>
  <c r="G372"/>
  <c r="F372"/>
  <c r="G371"/>
  <c r="F371"/>
  <c r="G368"/>
  <c r="F368"/>
  <c r="G366"/>
  <c r="F366"/>
  <c r="G364"/>
  <c r="F364"/>
  <c r="G363"/>
  <c r="F363"/>
  <c r="G361"/>
  <c r="F361"/>
  <c r="G360"/>
  <c r="F360"/>
  <c r="G358"/>
  <c r="F358"/>
  <c r="G357"/>
  <c r="F357"/>
  <c r="G356"/>
  <c r="F356"/>
  <c r="G354"/>
  <c r="F354"/>
  <c r="G353"/>
  <c r="F353"/>
  <c r="G351"/>
  <c r="F351"/>
  <c r="G350"/>
  <c r="F350"/>
  <c r="G348"/>
  <c r="F348"/>
  <c r="G347"/>
  <c r="F347"/>
  <c r="G346"/>
  <c r="F346"/>
  <c r="G344"/>
  <c r="F344"/>
  <c r="G343"/>
  <c r="F343"/>
  <c r="G341"/>
  <c r="F341"/>
  <c r="G340"/>
  <c r="F340"/>
  <c r="G338"/>
  <c r="F338"/>
  <c r="G337"/>
  <c r="F337"/>
  <c r="G335"/>
  <c r="F335"/>
  <c r="G331"/>
  <c r="F331"/>
  <c r="G330"/>
  <c r="F330"/>
  <c r="G328"/>
  <c r="F328"/>
  <c r="G327"/>
  <c r="F327"/>
  <c r="G326"/>
  <c r="F326"/>
  <c r="G324"/>
  <c r="F324"/>
  <c r="G323"/>
  <c r="F323"/>
  <c r="G321"/>
  <c r="F321"/>
  <c r="G320"/>
  <c r="F320"/>
  <c r="G318"/>
  <c r="F318"/>
  <c r="G317"/>
  <c r="F317"/>
  <c r="G315"/>
  <c r="F315"/>
  <c r="G314"/>
  <c r="F314"/>
  <c r="G312"/>
  <c r="F312"/>
  <c r="G311"/>
  <c r="F311"/>
  <c r="G309"/>
  <c r="F309"/>
  <c r="G308"/>
  <c r="F308"/>
  <c r="G306"/>
  <c r="F306"/>
  <c r="G305"/>
  <c r="F305"/>
  <c r="G303"/>
  <c r="F303"/>
  <c r="G302"/>
  <c r="F302"/>
  <c r="G300"/>
  <c r="F300"/>
  <c r="G299"/>
  <c r="F299"/>
  <c r="G297"/>
  <c r="F297"/>
  <c r="G296"/>
  <c r="F296"/>
  <c r="G294"/>
  <c r="F294"/>
  <c r="G293"/>
  <c r="F293"/>
  <c r="G292"/>
  <c r="F292"/>
  <c r="G290"/>
  <c r="F290"/>
  <c r="G289"/>
  <c r="F289"/>
  <c r="G287"/>
  <c r="F287"/>
  <c r="G286"/>
  <c r="F286"/>
  <c r="G284"/>
  <c r="F284"/>
  <c r="G283"/>
  <c r="F283"/>
  <c r="G281"/>
  <c r="F281"/>
  <c r="G280"/>
  <c r="F280"/>
  <c r="G279"/>
  <c r="F279"/>
  <c r="G278"/>
  <c r="F278"/>
  <c r="G276"/>
  <c r="F276"/>
  <c r="G274"/>
  <c r="F274"/>
  <c r="G273"/>
  <c r="F273"/>
  <c r="G271"/>
  <c r="F271"/>
  <c r="G270"/>
  <c r="F270"/>
  <c r="G269"/>
  <c r="F269"/>
  <c r="G266"/>
  <c r="F266"/>
  <c r="G264"/>
  <c r="F264"/>
  <c r="G262"/>
  <c r="F262"/>
  <c r="G261"/>
  <c r="F261"/>
  <c r="G260"/>
  <c r="F260"/>
  <c r="G258"/>
  <c r="F258"/>
  <c r="G257"/>
  <c r="F257"/>
  <c r="G255"/>
  <c r="F255"/>
  <c r="G254"/>
  <c r="F254"/>
  <c r="G252"/>
  <c r="F252"/>
  <c r="G251"/>
  <c r="F251"/>
  <c r="G249"/>
  <c r="F249"/>
  <c r="G248"/>
  <c r="F248"/>
  <c r="G246"/>
  <c r="F246"/>
  <c r="G245"/>
  <c r="F245"/>
  <c r="G243"/>
  <c r="F243"/>
  <c r="G242"/>
  <c r="F242"/>
  <c r="G240"/>
  <c r="F240"/>
  <c r="G239"/>
  <c r="F239"/>
  <c r="G237"/>
  <c r="F237"/>
  <c r="G236"/>
  <c r="F236"/>
  <c r="G234"/>
  <c r="F234"/>
  <c r="G233"/>
  <c r="F233"/>
  <c r="G232"/>
  <c r="F232"/>
  <c r="G230"/>
  <c r="F230"/>
  <c r="G229"/>
  <c r="F229"/>
  <c r="G227"/>
  <c r="F227"/>
  <c r="G226"/>
  <c r="F226"/>
  <c r="G224"/>
  <c r="F224"/>
  <c r="G223"/>
  <c r="F223"/>
  <c r="G222"/>
  <c r="F222"/>
  <c r="G220"/>
  <c r="F220"/>
  <c r="G219"/>
  <c r="F219"/>
  <c r="G218"/>
  <c r="F218"/>
  <c r="G216"/>
  <c r="F216"/>
  <c r="G214"/>
  <c r="F214"/>
  <c r="G213"/>
  <c r="F213"/>
  <c r="G212"/>
  <c r="F212"/>
  <c r="G211"/>
  <c r="F211"/>
  <c r="G209"/>
  <c r="F209"/>
  <c r="G208"/>
  <c r="F208"/>
  <c r="G207"/>
  <c r="F207"/>
  <c r="G205"/>
  <c r="F205"/>
  <c r="G204"/>
  <c r="F204"/>
  <c r="G203"/>
  <c r="F203"/>
  <c r="G201"/>
  <c r="F201"/>
  <c r="G199"/>
  <c r="F199"/>
  <c r="G198"/>
  <c r="F198"/>
  <c r="G197"/>
  <c r="F197"/>
  <c r="G195"/>
  <c r="F195"/>
  <c r="G193"/>
  <c r="F193"/>
  <c r="G191"/>
  <c r="F191"/>
  <c r="G190"/>
  <c r="F190"/>
  <c r="G189"/>
  <c r="F189"/>
  <c r="G187"/>
  <c r="F187"/>
  <c r="G186"/>
  <c r="F186"/>
  <c r="G185"/>
  <c r="F185"/>
  <c r="G184"/>
  <c r="F184"/>
  <c r="G182"/>
  <c r="F182"/>
  <c r="G181"/>
  <c r="F181"/>
  <c r="G180"/>
  <c r="F180"/>
  <c r="G179"/>
  <c r="F179"/>
  <c r="G177"/>
  <c r="F177"/>
  <c r="G176"/>
  <c r="F176"/>
  <c r="G175"/>
  <c r="F175"/>
  <c r="G174"/>
  <c r="F174"/>
  <c r="G172"/>
  <c r="F172"/>
  <c r="G171"/>
  <c r="F171"/>
  <c r="G169"/>
  <c r="F169"/>
  <c r="G168"/>
  <c r="F168"/>
  <c r="G166"/>
  <c r="F166"/>
  <c r="G165"/>
  <c r="F165"/>
  <c r="G163"/>
  <c r="F163"/>
  <c r="G162"/>
  <c r="F162"/>
  <c r="G161"/>
  <c r="F161"/>
  <c r="G159"/>
  <c r="F159"/>
  <c r="G158"/>
  <c r="F158"/>
  <c r="G157"/>
  <c r="F157"/>
  <c r="G155"/>
  <c r="F155"/>
  <c r="G154"/>
  <c r="F154"/>
  <c r="G153"/>
  <c r="F153"/>
  <c r="G152"/>
  <c r="F152"/>
  <c r="G150"/>
  <c r="F150"/>
  <c r="G149"/>
  <c r="F149"/>
  <c r="G147"/>
  <c r="F147"/>
  <c r="G146"/>
  <c r="F146"/>
  <c r="G144"/>
  <c r="F144"/>
  <c r="G143"/>
  <c r="F143"/>
  <c r="G141"/>
  <c r="F141"/>
  <c r="G140"/>
  <c r="F140"/>
  <c r="G139"/>
  <c r="F139"/>
  <c r="G137"/>
  <c r="F137"/>
  <c r="G136"/>
  <c r="F136"/>
  <c r="G135"/>
  <c r="F135"/>
  <c r="G134"/>
  <c r="F134"/>
  <c r="G132"/>
  <c r="F132"/>
  <c r="G131"/>
  <c r="F131"/>
  <c r="G129"/>
  <c r="F129"/>
  <c r="G128"/>
  <c r="F128"/>
  <c r="G127"/>
  <c r="F127"/>
  <c r="G125"/>
  <c r="F125"/>
  <c r="G124"/>
  <c r="F124"/>
  <c r="G122"/>
  <c r="F122"/>
  <c r="G120"/>
  <c r="F120"/>
  <c r="G119"/>
  <c r="F119"/>
  <c r="G118"/>
  <c r="F118"/>
  <c r="G116"/>
  <c r="F116"/>
  <c r="G115"/>
  <c r="F115"/>
  <c r="G113"/>
  <c r="F113"/>
  <c r="G111"/>
  <c r="F111"/>
  <c r="G109"/>
  <c r="F109"/>
  <c r="G108"/>
  <c r="F108"/>
  <c r="G106"/>
  <c r="F106"/>
  <c r="G104"/>
  <c r="F104"/>
  <c r="G102"/>
  <c r="F102"/>
  <c r="G101"/>
  <c r="F101"/>
  <c r="G99"/>
  <c r="F99"/>
  <c r="G98"/>
  <c r="F98"/>
  <c r="G97"/>
  <c r="F97"/>
  <c r="G96"/>
  <c r="F96"/>
  <c r="G94"/>
  <c r="F94"/>
  <c r="G93"/>
  <c r="F93"/>
  <c r="G91"/>
  <c r="F91"/>
  <c r="G90"/>
  <c r="F90"/>
  <c r="G89"/>
  <c r="F89"/>
  <c r="G87"/>
  <c r="F87"/>
  <c r="G86"/>
  <c r="F86"/>
  <c r="G85"/>
  <c r="F85"/>
  <c r="G83"/>
  <c r="F83"/>
  <c r="G82"/>
  <c r="F82"/>
  <c r="G81"/>
  <c r="F81"/>
  <c r="G80"/>
  <c r="F80"/>
  <c r="G78"/>
  <c r="F78"/>
  <c r="G76"/>
  <c r="F76"/>
  <c r="G75"/>
  <c r="F75"/>
  <c r="G74"/>
  <c r="F74"/>
  <c r="G72"/>
  <c r="F72"/>
  <c r="G70"/>
  <c r="F70"/>
  <c r="G69"/>
  <c r="F69"/>
  <c r="G68"/>
  <c r="F68"/>
  <c r="G66"/>
  <c r="F66"/>
  <c r="G65"/>
  <c r="F65"/>
  <c r="G63"/>
  <c r="F63"/>
  <c r="G61"/>
  <c r="F61"/>
  <c r="G60"/>
  <c r="F60"/>
  <c r="G58"/>
  <c r="F58"/>
  <c r="G56"/>
  <c r="F56"/>
  <c r="G55"/>
  <c r="F55"/>
  <c r="G52"/>
  <c r="F52"/>
  <c r="G50"/>
  <c r="F50"/>
  <c r="G49"/>
  <c r="F49"/>
  <c r="G47"/>
  <c r="F47"/>
  <c r="G46"/>
  <c r="F46"/>
  <c r="G45"/>
  <c r="F45"/>
  <c r="G43"/>
  <c r="F43"/>
  <c r="G42"/>
  <c r="F42"/>
  <c r="G41"/>
  <c r="F41"/>
  <c r="G39"/>
  <c r="F39"/>
  <c r="G38"/>
  <c r="F38"/>
  <c r="G37"/>
  <c r="F37"/>
  <c r="G35"/>
  <c r="F35"/>
  <c r="G34"/>
  <c r="F34"/>
  <c r="G32"/>
  <c r="F32"/>
  <c r="G31"/>
  <c r="F31"/>
  <c r="G28"/>
  <c r="F28"/>
  <c r="G26"/>
  <c r="F26"/>
  <c r="G24"/>
  <c r="F24"/>
  <c r="G22"/>
  <c r="F22"/>
  <c r="G21"/>
  <c r="F21"/>
  <c r="G19"/>
  <c r="F19"/>
  <c r="G17"/>
  <c r="F17"/>
  <c r="G16"/>
  <c r="F16"/>
  <c r="G15"/>
  <c r="F15"/>
  <c r="G14"/>
  <c r="G423" s="1"/>
  <c r="F14"/>
  <c r="F423" s="1"/>
</calcChain>
</file>

<file path=xl/sharedStrings.xml><?xml version="1.0" encoding="utf-8"?>
<sst xmlns="http://schemas.openxmlformats.org/spreadsheetml/2006/main" count="1833" uniqueCount="312">
  <si>
    <t xml:space="preserve">                                     Приложение № 6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</si>
  <si>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</si>
  <si>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</si>
  <si>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2023 год</t>
  </si>
  <si>
    <t>и на плановый период 2024 и 2025 годов"</t>
  </si>
  <si>
    <t xml:space="preserve">       ВЕДОМСТВЕННАЯ СТРУКТУРА</t>
  </si>
  <si>
    <t xml:space="preserve">        расходов бюджета Звениговского муниципального района  на плановый период 2024 и 2025 годов</t>
  </si>
  <si>
    <t>тыс.рублей</t>
  </si>
  <si>
    <t>Наименование показателя</t>
  </si>
  <si>
    <t>Вед.</t>
  </si>
  <si>
    <t>Разд.</t>
  </si>
  <si>
    <t>Ц.ст.</t>
  </si>
  <si>
    <t>Расх.</t>
  </si>
  <si>
    <t>Администрация Звениговского муниципального района Республики Марий Эл</t>
  </si>
  <si>
    <t>903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</si>
  <si>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</si>
  <si>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</si>
  <si>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</si>
  <si>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0150170140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</si>
  <si>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</si>
  <si>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</si>
  <si>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</si>
  <si>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</si>
  <si>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</si>
  <si>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</si>
  <si>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</si>
  <si>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</si>
  <si>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Центральный аппарат</t>
  </si>
  <si>
    <t>9990026020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</si>
  <si>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</si>
  <si>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</si>
  <si>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</si>
  <si>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</si>
  <si>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</si>
  <si>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</si>
  <si>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</si>
  <si>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</si>
  <si>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</si>
  <si>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</si>
  <si>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</si>
  <si>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</si>
  <si>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</si>
  <si>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</si>
  <si>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</si>
  <si>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</si>
  <si>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</si>
  <si>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9990051200</t>
  </si>
  <si>
    <t>Резервные фонды</t>
  </si>
  <si>
    <t>0111</t>
  </si>
  <si>
    <t>Резервные фонды местных администраций</t>
  </si>
  <si>
    <t>0310126050</t>
  </si>
  <si>
    <t>Резервные средства</t>
  </si>
  <si>
    <t>870</t>
  </si>
  <si>
    <t>Другие общегосударственные вопросы</t>
  </si>
  <si>
    <t>0113</t>
  </si>
  <si>
    <t>Оценка недвижимости,признание прав и регулирование отношений по муниципальной собственности</t>
  </si>
  <si>
    <t>0530126060</t>
  </si>
  <si>
    <t>Снижение расходов по содержанию недвижимого имущества казны</t>
  </si>
  <si>
    <t>0530126080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</si>
  <si>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</si>
  <si>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</si>
  <si>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</si>
  <si>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</si>
  <si>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</si>
  <si>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</si>
  <si>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</si>
  <si>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</si>
  <si>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</si>
  <si>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</si>
  <si>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</si>
  <si>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</si>
  <si>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</si>
  <si>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9990026360</t>
  </si>
  <si>
    <t>Национальная экономика</t>
  </si>
  <si>
    <t>0400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</si>
  <si>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</si>
  <si>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</si>
  <si>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</si>
  <si>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</si>
  <si>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</si>
  <si>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</si>
  <si>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</si>
  <si>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t>04101S0250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</si>
  <si>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</si>
  <si>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</si>
  <si>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</si>
  <si>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0530126100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</si>
  <si>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</si>
  <si>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</si>
  <si>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</si>
  <si>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</si>
  <si>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Жилищно-коомунальное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</si>
  <si>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</si>
  <si>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</si>
  <si>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</si>
  <si>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</si>
  <si>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</si>
  <si>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</si>
  <si>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</si>
  <si>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Иные выплаты населению</t>
  </si>
  <si>
    <t>360</t>
  </si>
  <si>
    <t>120F367484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</si>
  <si>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</si>
  <si>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120F36748S</t>
  </si>
  <si>
    <t>Коммунальное хозяйство</t>
  </si>
  <si>
    <t>0502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</si>
  <si>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</si>
  <si>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</si>
  <si>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</si>
  <si>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</si>
  <si>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</si>
  <si>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</si>
  <si>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</si>
  <si>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043F552430</t>
  </si>
  <si>
    <t>Капитальные вложения в объекты государственной (муниципальной) собственности</t>
  </si>
  <si>
    <t>Строительство и реконструкция (модернизация) объектов питьевого водоснабжения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</si>
  <si>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</si>
  <si>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</si>
  <si>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</si>
  <si>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</si>
  <si>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Организация работы по направлению муниципальных служащих на дополнительное профессиональное образование (повышение квалификации, профессиональная подготовка)</t>
  </si>
  <si>
    <t>0600127290</t>
  </si>
  <si>
    <t>Молодежная политика и оздоровление детей</t>
  </si>
  <si>
    <t>0707</t>
  </si>
  <si>
    <t>Мероприятия в системе профилактики правонарушений несовершеннолетними</t>
  </si>
  <si>
    <t>0150127070</t>
  </si>
  <si>
    <t>Мероприятия направленные на профилактику правонарушений</t>
  </si>
  <si>
    <t>0710127330</t>
  </si>
  <si>
    <t>Организация и проведение антинаркотических акций</t>
  </si>
  <si>
    <t>0720227340</t>
  </si>
  <si>
    <t>Организация мероприятий направленных на воспитание молодежи</t>
  </si>
  <si>
    <t>1000127060</t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</si>
  <si>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</si>
  <si>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</si>
  <si>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</si>
  <si>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</si>
  <si>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</si>
  <si>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</si>
  <si>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</si>
  <si>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</si>
  <si>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</si>
  <si>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</si>
  <si>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</si>
  <si>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</si>
  <si>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</si>
  <si>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</si>
  <si>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части исполнения судебных решений</t>
  </si>
  <si>
    <t>0160210320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</si>
  <si>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</si>
  <si>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01602R0820</t>
  </si>
  <si>
    <t>Улучшение жилищных условий граждан, проживающих в сельской местности, в том числе молодых семей и специалистов</t>
  </si>
  <si>
    <t>05201L5760</t>
  </si>
  <si>
    <t>Реализация мероприятий по обеспечению жильем молодых семей</t>
  </si>
  <si>
    <t>08001R4970</t>
  </si>
  <si>
    <t>Физическая культура и спорт</t>
  </si>
  <si>
    <t>1100</t>
  </si>
  <si>
    <t>Массовый спорт</t>
  </si>
  <si>
    <t>1102</t>
  </si>
  <si>
    <t>Организация и проведение официальных физкультурно-оздоровительных и спортивных мероприятий</t>
  </si>
  <si>
    <t>0170126120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</si>
  <si>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</si>
  <si>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</si>
  <si>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</si>
  <si>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</si>
  <si>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</si>
  <si>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0270126140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</si>
  <si>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</si>
  <si>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</si>
  <si>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</si>
  <si>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</si>
  <si>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Собрание депутатов Звениговского муниципального района Республики Марий Эл</t>
  </si>
  <si>
    <t>930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</si>
  <si>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</si>
  <si>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</si>
  <si>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</si>
  <si>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</si>
  <si>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</si>
  <si>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</si>
  <si>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Отдел культуры администрации Звениговского муниципального района Республики Марий Эл</t>
  </si>
  <si>
    <t>957</t>
  </si>
  <si>
    <t>0280126020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</si>
  <si>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</si>
  <si>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</si>
  <si>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</si>
  <si>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0250126200</t>
  </si>
  <si>
    <t>Субсидии бюджетным учреждениям</t>
  </si>
  <si>
    <t>610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</si>
  <si>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</si>
  <si>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0250170100</t>
  </si>
  <si>
    <t>Проведение капитального и текущего ремонта зданий</t>
  </si>
  <si>
    <t>0260127120</t>
  </si>
  <si>
    <t>Культура</t>
  </si>
  <si>
    <t>0801</t>
  </si>
  <si>
    <t>Расходы на обеспечение деятельности культурно-досуговых учреждений</t>
  </si>
  <si>
    <t>0210126210</t>
  </si>
  <si>
    <t>Расходы на обеспечение деятельности иных учреждений культуры</t>
  </si>
  <si>
    <t>0210126250</t>
  </si>
  <si>
    <t>0210170100</t>
  </si>
  <si>
    <t>Расходы на обеспечение деятельности библиотек</t>
  </si>
  <si>
    <t>0220126230</t>
  </si>
  <si>
    <t>0220170100</t>
  </si>
  <si>
    <t>Государственная поддержка отрасли культуры</t>
  </si>
  <si>
    <t>02201L5190</t>
  </si>
  <si>
    <t>Расходы на обеспечение деятельности музеев</t>
  </si>
  <si>
    <t>0230126220</t>
  </si>
  <si>
    <t>026А155190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</si>
  <si>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</si>
  <si>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02601L4670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</si>
  <si>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</si>
  <si>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</si>
  <si>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</si>
  <si>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0280126330</t>
  </si>
  <si>
    <t>Отдел образования администрации Звениговского муниципального района Республики Марий Эл</t>
  </si>
  <si>
    <t>974</t>
  </si>
  <si>
    <t>0160170170</t>
  </si>
  <si>
    <t>01Б0126020</t>
  </si>
  <si>
    <t>Дошкольное образование</t>
  </si>
  <si>
    <t>0701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</si>
  <si>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</si>
  <si>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</si>
  <si>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0110170100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</si>
  <si>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</si>
  <si>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</si>
  <si>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Развитие и укрепление материально-технической базы муниципальных дошкольных организаций</t>
  </si>
  <si>
    <t>0110227010</t>
  </si>
  <si>
    <t>Общее образование</t>
  </si>
  <si>
    <t>0702</t>
  </si>
  <si>
    <t>Расходы на обеспечение деятельности организаций, обеспечивающих предоставление услуг в сфере общего образования</t>
  </si>
  <si>
    <t>0120126310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</si>
  <si>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</si>
  <si>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0120153030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</si>
  <si>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</si>
  <si>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</si>
  <si>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</si>
  <si>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0120170050</t>
  </si>
  <si>
    <t>0120170100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</si>
  <si>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</si>
  <si>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0120170110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</si>
  <si>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</si>
  <si>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</si>
  <si>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</si>
  <si>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</si>
  <si>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>Развитие и укрепление материально-технической базы муниципальных общеобразовательных организаций</t>
  </si>
  <si>
    <t>0120227020</t>
  </si>
  <si>
    <t>Создание в общеобразовательных организациях, расположенных в сельской местности и малых городах, условий для занятий физкультурой и спортом</t>
  </si>
  <si>
    <t>012Е250970</t>
  </si>
  <si>
    <t>Капитальный ремонт здания МОУ «Кужмарская средняя общеобразовательная школа» Звениговского муниципального района</t>
  </si>
  <si>
    <t>01201L2552</t>
  </si>
  <si>
    <t>0130126320</t>
  </si>
  <si>
    <t>Обеспечение функционирования модели персонифицированного финансирования дополнительного образования детей</t>
  </si>
  <si>
    <t>0130126321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</si>
  <si>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</si>
  <si>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0130170100</t>
  </si>
  <si>
    <t>0170126320</t>
  </si>
  <si>
    <t>0170126321</t>
  </si>
  <si>
    <t xml:space="preserve">Молодежная политика </t>
  </si>
  <si>
    <t>Организация отдыха,оздоровления и занятости детей и подростков в каникулярное время</t>
  </si>
  <si>
    <t>0140127040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</si>
  <si>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</si>
  <si>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</si>
  <si>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Мероприятия по патриотическому воспитанию населения</t>
  </si>
  <si>
    <t>1000327060</t>
  </si>
  <si>
    <t>Другие вопросы в области образования</t>
  </si>
  <si>
    <t>0709</t>
  </si>
  <si>
    <t>Организация отдыха детей и их оздоровление в каникулярное время</t>
  </si>
  <si>
    <t>01401S0220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</si>
  <si>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</si>
  <si>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0140170240</t>
  </si>
  <si>
    <t>01Б0126330</t>
  </si>
  <si>
    <t>Поощрение за достижение показателей деятельности органов исполнительной власти субъектов Российской Федерации</t>
  </si>
  <si>
    <t>01Б0155490</t>
  </si>
  <si>
    <t>Прочая закупка товаров,работ и услуг</t>
  </si>
  <si>
    <t>Финансовый отдел Администрации Звениговского муниципального района Республики Марий Эл</t>
  </si>
  <si>
    <t>992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</si>
  <si>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</si>
  <si>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</si>
  <si>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0330126020</t>
  </si>
  <si>
    <t>Условно утверждаемые расходы</t>
  </si>
  <si>
    <t>0310126150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</si>
  <si>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</si>
  <si>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</si>
  <si>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>500</t>
  </si>
  <si>
    <t>Иные межбюджетные трансферты</t>
  </si>
  <si>
    <t>540</t>
  </si>
  <si>
    <t>Обслуживание муниципального долга</t>
  </si>
  <si>
    <t>1301</t>
  </si>
  <si>
    <t>0320126160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</si>
  <si>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</si>
  <si>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</si>
  <si>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</si>
  <si>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</si>
  <si>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</si>
  <si>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Дотация на выравнивание бюджетной обеспеченности поселений </t>
  </si>
  <si>
    <t>0310272000</t>
  </si>
  <si>
    <t>Межбюджетные трансферты</t>
  </si>
  <si>
    <t>Дотации</t>
  </si>
  <si>
    <t>510</t>
  </si>
  <si>
    <t>Прочие межбюджетные трансферты общего характера</t>
  </si>
  <si>
    <t>1403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</si>
  <si>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</si>
  <si>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</si>
  <si>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электро,тепло,газо и водоснабжения населения </t>
  </si>
  <si>
    <t>0310274200</t>
  </si>
  <si>
    <t>Прочие межбюджетные трансферты на обеспечение расходных обязательств поселений по вопросам местного значения, определенных статьей 23 ФЗ от 06.10.2003г №131</t>
  </si>
  <si>
    <t>0310274300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</si>
  <si>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</si>
  <si>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0310274400</t>
  </si>
  <si>
    <t>0310255490</t>
  </si>
  <si>
    <t>ВСЕГО РАСХОДОВ:</t>
  </si>
  <si>
    <t>0430527410</t>
  </si>
  <si>
    <t>0430527000</t>
  </si>
  <si>
    <t>от  "14" декабря 2022 года № 376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</si>
</sst>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b/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2" borderId="0" xfId="0" applyNumberFormat="1" applyFont="1" applyFill="1"/>
    <xf numFmtId="0" fontId="3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 shrinkToFi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horizontal="left" vertical="center" wrapText="1"/>
    </xf>
    <xf numFmtId="2" fontId="2" fillId="2" borderId="0" xfId="0" applyNumberFormat="1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justify" vertical="center"/>
    </xf>
    <xf numFmtId="0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top" wrapText="1"/>
    </xf>
    <xf numFmtId="0" fontId="4" fillId="3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164" fontId="1" fillId="3" borderId="0" xfId="0" applyNumberFormat="1" applyFont="1" applyFill="1" applyAlignment="1">
      <alignment horizontal="right" vertical="center" shrinkToFit="1"/>
    </xf>
    <xf numFmtId="49" fontId="1" fillId="0" borderId="0" xfId="0" applyNumberFormat="1" applyFont="1" applyAlignment="1">
      <alignment horizontal="justify" vertical="center" wrapText="1"/>
    </xf>
    <xf numFmtId="164" fontId="2" fillId="0" borderId="0" xfId="0" applyNumberFormat="1" applyFont="1" applyAlignment="1">
      <alignment horizontal="right" vertical="center" shrinkToFit="1"/>
    </xf>
    <xf numFmtId="0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NumberFormat="1" applyFont="1" applyFill="1" applyAlignment="1">
      <alignment horizontal="center" vertical="center" shrinkToFit="1"/>
    </xf>
    <xf numFmtId="49" fontId="1" fillId="3" borderId="0" xfId="0" applyNumberFormat="1" applyFont="1" applyFill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justify" vertical="center"/>
    </xf>
    <xf numFmtId="2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left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7"/>
  <sheetViews>
    <sheetView tabSelected="1" workbookViewId="0">
      <selection activeCell="A8" sqref="A8:G8"/>
    </sheetView>
  </sheetViews>
  <sheetFormatPr defaultColWidth="9" defaultRowHeight="15" outlineLevelRow="4"/>
  <cols>
    <col min="1" max="1" width="63.125" customWidth="1"/>
    <col min="2" max="2" width="8.625" customWidth="1"/>
    <col min="3" max="3" width="8" customWidth="1"/>
    <col min="4" max="4" width="16.25" customWidth="1"/>
    <col min="5" max="5" width="8.375" customWidth="1"/>
    <col min="6" max="7" width="15.125" customWidth="1"/>
    <col min="8" max="8" width="9" bestFit="1" customWidth="1"/>
  </cols>
  <sheetData>
    <row r="1" spans="1:7" ht="18.75">
      <c r="A1" s="1"/>
      <c r="B1" s="55" t="s">
        <v>0</v>
      </c>
      <c r="C1" s="55"/>
      <c r="D1" s="55"/>
      <c r="E1" s="55"/>
      <c r="F1" s="55"/>
      <c r="G1" s="55"/>
    </row>
    <row r="2" spans="1:7" ht="18.75">
      <c r="A2" s="55" t="s">
        <v>1</v>
      </c>
      <c r="B2" s="55"/>
      <c r="C2" s="55"/>
      <c r="D2" s="55"/>
      <c r="E2" s="55"/>
      <c r="F2" s="55"/>
      <c r="G2" s="55"/>
    </row>
    <row r="3" spans="1:7" ht="18.75">
      <c r="A3" s="55" t="s">
        <v>2</v>
      </c>
      <c r="B3" s="55"/>
      <c r="C3" s="55"/>
      <c r="D3" s="55"/>
      <c r="E3" s="55"/>
      <c r="F3" s="55"/>
      <c r="G3" s="55"/>
    </row>
    <row r="4" spans="1:7" ht="18.75">
      <c r="A4" s="55" t="s">
        <v>3</v>
      </c>
      <c r="B4" s="55"/>
      <c r="C4" s="55"/>
      <c r="D4" s="55"/>
      <c r="E4" s="55"/>
      <c r="F4" s="55"/>
      <c r="G4" s="55"/>
    </row>
    <row r="5" spans="1:7" ht="18.75">
      <c r="A5" s="55" t="s">
        <v>4</v>
      </c>
      <c r="B5" s="55"/>
      <c r="C5" s="55"/>
      <c r="D5" s="55"/>
      <c r="E5" s="55"/>
      <c r="F5" s="55"/>
      <c r="G5" s="55"/>
    </row>
    <row r="6" spans="1:7" ht="18.75">
      <c r="A6" s="50" t="s">
        <v>311</v>
      </c>
      <c r="B6" s="50"/>
      <c r="C6" s="50"/>
      <c r="D6" s="50"/>
      <c r="E6" s="50"/>
      <c r="F6" s="50"/>
      <c r="G6" s="50"/>
    </row>
    <row r="7" spans="1:7" ht="18.75">
      <c r="A7" s="1"/>
      <c r="B7" s="1"/>
      <c r="C7" s="1"/>
      <c r="D7" s="1"/>
      <c r="E7" s="1"/>
      <c r="F7" s="2"/>
      <c r="G7" s="2"/>
    </row>
    <row r="8" spans="1:7" ht="20.25" customHeight="1">
      <c r="A8" s="51" t="s">
        <v>5</v>
      </c>
      <c r="B8" s="51"/>
      <c r="C8" s="51"/>
      <c r="D8" s="51"/>
      <c r="E8" s="51"/>
      <c r="F8" s="51"/>
      <c r="G8" s="51"/>
    </row>
    <row r="9" spans="1:7" ht="20.25" customHeight="1">
      <c r="A9" s="3" t="s">
        <v>6</v>
      </c>
      <c r="B9" s="3"/>
      <c r="C9" s="3"/>
      <c r="D9" s="3"/>
      <c r="E9" s="3"/>
      <c r="F9" s="3"/>
      <c r="G9" s="3"/>
    </row>
    <row r="10" spans="1:7" ht="15" customHeight="1">
      <c r="A10" s="51"/>
      <c r="B10" s="51"/>
      <c r="C10" s="51"/>
      <c r="D10" s="51"/>
      <c r="E10" s="51"/>
      <c r="F10" s="2"/>
      <c r="G10" s="2"/>
    </row>
    <row r="11" spans="1:7" ht="15.2" customHeight="1">
      <c r="A11" s="52" t="s">
        <v>7</v>
      </c>
      <c r="B11" s="53"/>
      <c r="C11" s="53"/>
      <c r="D11" s="53"/>
      <c r="E11" s="53"/>
      <c r="F11" s="53"/>
      <c r="G11" s="54"/>
    </row>
    <row r="12" spans="1:7" ht="26.25" customHeight="1">
      <c r="A12" s="48" t="s">
        <v>8</v>
      </c>
      <c r="B12" s="48" t="s">
        <v>9</v>
      </c>
      <c r="C12" s="48" t="s">
        <v>10</v>
      </c>
      <c r="D12" s="48" t="s">
        <v>11</v>
      </c>
      <c r="E12" s="48" t="s">
        <v>12</v>
      </c>
      <c r="F12" s="48">
        <v>2024</v>
      </c>
      <c r="G12" s="48">
        <v>2025</v>
      </c>
    </row>
    <row r="13" spans="1:7" ht="15" customHeight="1">
      <c r="A13" s="49"/>
      <c r="B13" s="49"/>
      <c r="C13" s="49"/>
      <c r="D13" s="49"/>
      <c r="E13" s="49"/>
      <c r="F13" s="49"/>
      <c r="G13" s="49"/>
    </row>
    <row r="14" spans="1:7" ht="42.75" customHeight="1">
      <c r="A14" s="4" t="s">
        <v>13</v>
      </c>
      <c r="B14" s="5" t="s">
        <v>14</v>
      </c>
      <c r="C14" s="5"/>
      <c r="D14" s="5"/>
      <c r="E14" s="5"/>
      <c r="F14" s="6">
        <f>F15+F37+F41+F45+F68+F74+F80+F96+F134+F152+F174+F179</f>
        <v>180566.25951</v>
      </c>
      <c r="G14" s="6">
        <f>G15+G37+G41+G45+G68+G74+G80+G96+G134+G152+G174+G179</f>
        <v>136467.87550000002</v>
      </c>
    </row>
    <row r="15" spans="1:7" ht="80.25" customHeight="1" outlineLevel="1">
      <c r="A15" s="4" t="s">
        <v>15</v>
      </c>
      <c r="B15" s="5" t="s">
        <v>14</v>
      </c>
      <c r="C15" s="5" t="s">
        <v>16</v>
      </c>
      <c r="D15" s="5"/>
      <c r="E15" s="5"/>
      <c r="F15" s="6">
        <f>F16+F21+F31+F34</f>
        <v>35662.000000000007</v>
      </c>
      <c r="G15" s="6">
        <f>G16+G21+G31+G34</f>
        <v>35662.000000000007</v>
      </c>
    </row>
    <row r="16" spans="1:7" ht="85.5" customHeight="1" outlineLevel="2">
      <c r="A16" s="4" t="s">
        <v>17</v>
      </c>
      <c r="B16" s="5" t="s">
        <v>14</v>
      </c>
      <c r="C16" s="5" t="s">
        <v>16</v>
      </c>
      <c r="D16" s="5" t="s">
        <v>18</v>
      </c>
      <c r="E16" s="5"/>
      <c r="F16" s="6">
        <f>F17+F19</f>
        <v>483.3</v>
      </c>
      <c r="G16" s="6">
        <f>G17+G19</f>
        <v>483.3</v>
      </c>
    </row>
    <row r="17" spans="1:7" ht="99.75" customHeight="1" outlineLevel="3">
      <c r="A17" s="7" t="s">
        <v>19</v>
      </c>
      <c r="B17" s="5" t="s">
        <v>14</v>
      </c>
      <c r="C17" s="5" t="s">
        <v>16</v>
      </c>
      <c r="D17" s="5" t="s">
        <v>18</v>
      </c>
      <c r="E17" s="5" t="s">
        <v>20</v>
      </c>
      <c r="F17" s="6">
        <f>F18</f>
        <v>457</v>
      </c>
      <c r="G17" s="6">
        <f>G18</f>
        <v>457</v>
      </c>
    </row>
    <row r="18" spans="1:7" ht="40.5" customHeight="1" outlineLevel="4">
      <c r="A18" s="7" t="s">
        <v>21</v>
      </c>
      <c r="B18" s="5" t="s">
        <v>14</v>
      </c>
      <c r="C18" s="5" t="s">
        <v>16</v>
      </c>
      <c r="D18" s="5" t="s">
        <v>18</v>
      </c>
      <c r="E18" s="5" t="s">
        <v>22</v>
      </c>
      <c r="F18" s="6">
        <v>457</v>
      </c>
      <c r="G18" s="6">
        <v>457</v>
      </c>
    </row>
    <row r="19" spans="1:7" ht="37.5" outlineLevel="3">
      <c r="A19" s="7" t="s">
        <v>23</v>
      </c>
      <c r="B19" s="5" t="s">
        <v>14</v>
      </c>
      <c r="C19" s="5" t="s">
        <v>16</v>
      </c>
      <c r="D19" s="5" t="s">
        <v>18</v>
      </c>
      <c r="E19" s="5" t="s">
        <v>24</v>
      </c>
      <c r="F19" s="6">
        <f>F20</f>
        <v>26.3</v>
      </c>
      <c r="G19" s="6">
        <f>G20</f>
        <v>26.3</v>
      </c>
    </row>
    <row r="20" spans="1:7" ht="37.5" outlineLevel="4">
      <c r="A20" s="7" t="s">
        <v>25</v>
      </c>
      <c r="B20" s="5" t="s">
        <v>14</v>
      </c>
      <c r="C20" s="5" t="s">
        <v>16</v>
      </c>
      <c r="D20" s="5" t="s">
        <v>18</v>
      </c>
      <c r="E20" s="5" t="s">
        <v>26</v>
      </c>
      <c r="F20" s="6">
        <v>26.3</v>
      </c>
      <c r="G20" s="6">
        <v>26.3</v>
      </c>
    </row>
    <row r="21" spans="1:7" ht="24" customHeight="1" outlineLevel="2">
      <c r="A21" s="7" t="s">
        <v>27</v>
      </c>
      <c r="B21" s="5" t="s">
        <v>14</v>
      </c>
      <c r="C21" s="5" t="s">
        <v>16</v>
      </c>
      <c r="D21" s="5" t="s">
        <v>28</v>
      </c>
      <c r="E21" s="5"/>
      <c r="F21" s="6">
        <f>F22+F24+F28+F26</f>
        <v>32957.300000000003</v>
      </c>
      <c r="G21" s="6">
        <f>G22+G24+G28+G26</f>
        <v>32957.300000000003</v>
      </c>
    </row>
    <row r="22" spans="1:7" ht="104.25" customHeight="1" outlineLevel="3">
      <c r="A22" s="7" t="s">
        <v>19</v>
      </c>
      <c r="B22" s="5" t="s">
        <v>14</v>
      </c>
      <c r="C22" s="5" t="s">
        <v>16</v>
      </c>
      <c r="D22" s="5" t="s">
        <v>28</v>
      </c>
      <c r="E22" s="5" t="s">
        <v>20</v>
      </c>
      <c r="F22" s="6">
        <f>F23</f>
        <v>28249.7</v>
      </c>
      <c r="G22" s="6">
        <f>G23</f>
        <v>28249.7</v>
      </c>
    </row>
    <row r="23" spans="1:7" ht="44.25" customHeight="1" outlineLevel="4">
      <c r="A23" s="7" t="s">
        <v>21</v>
      </c>
      <c r="B23" s="5" t="s">
        <v>14</v>
      </c>
      <c r="C23" s="5" t="s">
        <v>16</v>
      </c>
      <c r="D23" s="5" t="s">
        <v>28</v>
      </c>
      <c r="E23" s="5" t="s">
        <v>22</v>
      </c>
      <c r="F23" s="6">
        <v>28249.7</v>
      </c>
      <c r="G23" s="6">
        <v>28249.7</v>
      </c>
    </row>
    <row r="24" spans="1:7" ht="45.75" customHeight="1" outlineLevel="3">
      <c r="A24" s="7" t="s">
        <v>23</v>
      </c>
      <c r="B24" s="5" t="s">
        <v>14</v>
      </c>
      <c r="C24" s="5" t="s">
        <v>16</v>
      </c>
      <c r="D24" s="5" t="s">
        <v>28</v>
      </c>
      <c r="E24" s="5" t="s">
        <v>24</v>
      </c>
      <c r="F24" s="6">
        <f>F25</f>
        <v>4527.6000000000004</v>
      </c>
      <c r="G24" s="6">
        <f>G25</f>
        <v>4527.6000000000004</v>
      </c>
    </row>
    <row r="25" spans="1:7" ht="63" customHeight="1" outlineLevel="4">
      <c r="A25" s="7" t="s">
        <v>25</v>
      </c>
      <c r="B25" s="5" t="s">
        <v>14</v>
      </c>
      <c r="C25" s="5" t="s">
        <v>16</v>
      </c>
      <c r="D25" s="5" t="s">
        <v>28</v>
      </c>
      <c r="E25" s="5" t="s">
        <v>26</v>
      </c>
      <c r="F25" s="6">
        <v>4527.6000000000004</v>
      </c>
      <c r="G25" s="6">
        <v>4527.6000000000004</v>
      </c>
    </row>
    <row r="26" spans="1:7" ht="30" hidden="1" customHeight="1" outlineLevel="4">
      <c r="A26" s="7" t="s">
        <v>29</v>
      </c>
      <c r="B26" s="5" t="s">
        <v>14</v>
      </c>
      <c r="C26" s="5" t="s">
        <v>16</v>
      </c>
      <c r="D26" s="5" t="s">
        <v>28</v>
      </c>
      <c r="E26" s="5" t="s">
        <v>30</v>
      </c>
      <c r="F26" s="6">
        <f>F27</f>
        <v>0</v>
      </c>
      <c r="G26" s="6">
        <f>G27</f>
        <v>0</v>
      </c>
    </row>
    <row r="27" spans="1:7" ht="46.5" hidden="1" customHeight="1" outlineLevel="4">
      <c r="A27" s="7" t="s">
        <v>31</v>
      </c>
      <c r="B27" s="5" t="s">
        <v>14</v>
      </c>
      <c r="C27" s="5" t="s">
        <v>16</v>
      </c>
      <c r="D27" s="5" t="s">
        <v>28</v>
      </c>
      <c r="E27" s="5" t="s">
        <v>32</v>
      </c>
      <c r="F27" s="6"/>
      <c r="G27" s="6"/>
    </row>
    <row r="28" spans="1:7" ht="24" customHeight="1" outlineLevel="3" collapsed="1">
      <c r="A28" s="7" t="s">
        <v>33</v>
      </c>
      <c r="B28" s="5" t="s">
        <v>14</v>
      </c>
      <c r="C28" s="5" t="s">
        <v>16</v>
      </c>
      <c r="D28" s="5" t="s">
        <v>28</v>
      </c>
      <c r="E28" s="5" t="s">
        <v>34</v>
      </c>
      <c r="F28" s="6">
        <f>F30+F29</f>
        <v>180</v>
      </c>
      <c r="G28" s="6">
        <f>G30+G29</f>
        <v>180</v>
      </c>
    </row>
    <row r="29" spans="1:7" ht="24" customHeight="1" outlineLevel="3">
      <c r="A29" s="7" t="s">
        <v>35</v>
      </c>
      <c r="B29" s="5" t="s">
        <v>14</v>
      </c>
      <c r="C29" s="5" t="s">
        <v>16</v>
      </c>
      <c r="D29" s="5" t="s">
        <v>28</v>
      </c>
      <c r="E29" s="5" t="s">
        <v>36</v>
      </c>
      <c r="F29" s="6">
        <v>20</v>
      </c>
      <c r="G29" s="6">
        <v>20</v>
      </c>
    </row>
    <row r="30" spans="1:7" ht="28.5" customHeight="1" outlineLevel="4">
      <c r="A30" s="7" t="s">
        <v>37</v>
      </c>
      <c r="B30" s="5" t="s">
        <v>14</v>
      </c>
      <c r="C30" s="5" t="s">
        <v>16</v>
      </c>
      <c r="D30" s="5" t="s">
        <v>28</v>
      </c>
      <c r="E30" s="5" t="s">
        <v>38</v>
      </c>
      <c r="F30" s="6">
        <v>160</v>
      </c>
      <c r="G30" s="6">
        <v>160</v>
      </c>
    </row>
    <row r="31" spans="1:7" ht="63" customHeight="1" outlineLevel="2">
      <c r="A31" s="7" t="s">
        <v>39</v>
      </c>
      <c r="B31" s="5" t="s">
        <v>14</v>
      </c>
      <c r="C31" s="5" t="s">
        <v>16</v>
      </c>
      <c r="D31" s="5" t="s">
        <v>40</v>
      </c>
      <c r="E31" s="5"/>
      <c r="F31" s="6">
        <f>F32</f>
        <v>2216</v>
      </c>
      <c r="G31" s="6">
        <f>G32</f>
        <v>2216</v>
      </c>
    </row>
    <row r="32" spans="1:7" ht="99" customHeight="1" outlineLevel="3">
      <c r="A32" s="7" t="s">
        <v>19</v>
      </c>
      <c r="B32" s="5" t="s">
        <v>14</v>
      </c>
      <c r="C32" s="5" t="s">
        <v>16</v>
      </c>
      <c r="D32" s="5" t="s">
        <v>40</v>
      </c>
      <c r="E32" s="5" t="s">
        <v>20</v>
      </c>
      <c r="F32" s="6">
        <f>F33</f>
        <v>2216</v>
      </c>
      <c r="G32" s="6">
        <f>G33</f>
        <v>2216</v>
      </c>
    </row>
    <row r="33" spans="1:7" ht="42.75" customHeight="1" outlineLevel="4">
      <c r="A33" s="7" t="s">
        <v>21</v>
      </c>
      <c r="B33" s="5" t="s">
        <v>14</v>
      </c>
      <c r="C33" s="5" t="s">
        <v>16</v>
      </c>
      <c r="D33" s="5" t="s">
        <v>40</v>
      </c>
      <c r="E33" s="5" t="s">
        <v>22</v>
      </c>
      <c r="F33" s="6">
        <v>2216</v>
      </c>
      <c r="G33" s="6">
        <v>2216</v>
      </c>
    </row>
    <row r="34" spans="1:7" ht="69" customHeight="1" outlineLevel="2">
      <c r="A34" s="7" t="s">
        <v>41</v>
      </c>
      <c r="B34" s="5" t="s">
        <v>14</v>
      </c>
      <c r="C34" s="5" t="s">
        <v>16</v>
      </c>
      <c r="D34" s="5" t="s">
        <v>42</v>
      </c>
      <c r="E34" s="5"/>
      <c r="F34" s="6">
        <f>F35</f>
        <v>5.4</v>
      </c>
      <c r="G34" s="6">
        <f>G35</f>
        <v>5.4</v>
      </c>
    </row>
    <row r="35" spans="1:7" ht="42.75" customHeight="1" outlineLevel="3">
      <c r="A35" s="7" t="s">
        <v>23</v>
      </c>
      <c r="B35" s="5" t="s">
        <v>14</v>
      </c>
      <c r="C35" s="5" t="s">
        <v>16</v>
      </c>
      <c r="D35" s="5" t="s">
        <v>42</v>
      </c>
      <c r="E35" s="5" t="s">
        <v>24</v>
      </c>
      <c r="F35" s="6">
        <f>F36</f>
        <v>5.4</v>
      </c>
      <c r="G35" s="6">
        <f>G36</f>
        <v>5.4</v>
      </c>
    </row>
    <row r="36" spans="1:7" ht="63.75" customHeight="1" outlineLevel="4">
      <c r="A36" s="7" t="s">
        <v>25</v>
      </c>
      <c r="B36" s="5" t="s">
        <v>14</v>
      </c>
      <c r="C36" s="5" t="s">
        <v>16</v>
      </c>
      <c r="D36" s="5" t="s">
        <v>42</v>
      </c>
      <c r="E36" s="5" t="s">
        <v>26</v>
      </c>
      <c r="F36" s="6">
        <v>5.4</v>
      </c>
      <c r="G36" s="6">
        <v>5.4</v>
      </c>
    </row>
    <row r="37" spans="1:7" ht="35.25" customHeight="1" outlineLevel="4">
      <c r="A37" s="7" t="s">
        <v>43</v>
      </c>
      <c r="B37" s="5" t="s">
        <v>14</v>
      </c>
      <c r="C37" s="5" t="s">
        <v>44</v>
      </c>
      <c r="D37" s="5"/>
      <c r="E37" s="5"/>
      <c r="F37" s="6">
        <f t="shared" ref="F37:G39" si="0">F38</f>
        <v>1.4</v>
      </c>
      <c r="G37" s="6">
        <f t="shared" si="0"/>
        <v>1.5</v>
      </c>
    </row>
    <row r="38" spans="1:7" ht="75.75" customHeight="1" outlineLevel="4">
      <c r="A38" s="7" t="s">
        <v>45</v>
      </c>
      <c r="B38" s="5" t="s">
        <v>14</v>
      </c>
      <c r="C38" s="5" t="s">
        <v>44</v>
      </c>
      <c r="D38" s="5" t="s">
        <v>46</v>
      </c>
      <c r="E38" s="5"/>
      <c r="F38" s="6">
        <f t="shared" si="0"/>
        <v>1.4</v>
      </c>
      <c r="G38" s="6">
        <f t="shared" si="0"/>
        <v>1.5</v>
      </c>
    </row>
    <row r="39" spans="1:7" ht="54.75" customHeight="1" outlineLevel="4">
      <c r="A39" s="7" t="s">
        <v>23</v>
      </c>
      <c r="B39" s="5" t="s">
        <v>14</v>
      </c>
      <c r="C39" s="5" t="s">
        <v>44</v>
      </c>
      <c r="D39" s="5" t="s">
        <v>46</v>
      </c>
      <c r="E39" s="5" t="s">
        <v>24</v>
      </c>
      <c r="F39" s="6">
        <f t="shared" si="0"/>
        <v>1.4</v>
      </c>
      <c r="G39" s="6">
        <f t="shared" si="0"/>
        <v>1.5</v>
      </c>
    </row>
    <row r="40" spans="1:7" ht="54.75" customHeight="1" outlineLevel="4">
      <c r="A40" s="7" t="s">
        <v>25</v>
      </c>
      <c r="B40" s="5" t="s">
        <v>14</v>
      </c>
      <c r="C40" s="5" t="s">
        <v>44</v>
      </c>
      <c r="D40" s="5" t="s">
        <v>46</v>
      </c>
      <c r="E40" s="5" t="s">
        <v>26</v>
      </c>
      <c r="F40" s="6">
        <v>1.4</v>
      </c>
      <c r="G40" s="6">
        <v>1.5</v>
      </c>
    </row>
    <row r="41" spans="1:7" ht="29.25" customHeight="1" outlineLevel="4">
      <c r="A41" s="8" t="s">
        <v>47</v>
      </c>
      <c r="B41" s="9" t="s">
        <v>14</v>
      </c>
      <c r="C41" s="9" t="s">
        <v>48</v>
      </c>
      <c r="D41" s="9"/>
      <c r="E41" s="9"/>
      <c r="F41" s="6">
        <f t="shared" ref="F41:G43" si="1">F42</f>
        <v>200</v>
      </c>
      <c r="G41" s="6">
        <f t="shared" si="1"/>
        <v>200</v>
      </c>
    </row>
    <row r="42" spans="1:7" ht="27.75" customHeight="1" outlineLevel="4">
      <c r="A42" s="8" t="s">
        <v>49</v>
      </c>
      <c r="B42" s="9" t="s">
        <v>14</v>
      </c>
      <c r="C42" s="9" t="s">
        <v>48</v>
      </c>
      <c r="D42" s="9" t="s">
        <v>50</v>
      </c>
      <c r="E42" s="9"/>
      <c r="F42" s="6">
        <f t="shared" si="1"/>
        <v>200</v>
      </c>
      <c r="G42" s="6">
        <f t="shared" si="1"/>
        <v>200</v>
      </c>
    </row>
    <row r="43" spans="1:7" ht="24.75" customHeight="1" outlineLevel="4">
      <c r="A43" s="8" t="s">
        <v>33</v>
      </c>
      <c r="B43" s="9" t="s">
        <v>14</v>
      </c>
      <c r="C43" s="9" t="s">
        <v>48</v>
      </c>
      <c r="D43" s="9" t="s">
        <v>50</v>
      </c>
      <c r="E43" s="9" t="s">
        <v>34</v>
      </c>
      <c r="F43" s="6">
        <f t="shared" si="1"/>
        <v>200</v>
      </c>
      <c r="G43" s="6">
        <f t="shared" si="1"/>
        <v>200</v>
      </c>
    </row>
    <row r="44" spans="1:7" ht="26.25" customHeight="1" outlineLevel="4">
      <c r="A44" s="8" t="s">
        <v>51</v>
      </c>
      <c r="B44" s="9" t="s">
        <v>14</v>
      </c>
      <c r="C44" s="9" t="s">
        <v>48</v>
      </c>
      <c r="D44" s="9" t="s">
        <v>50</v>
      </c>
      <c r="E44" s="9" t="s">
        <v>52</v>
      </c>
      <c r="F44" s="6">
        <v>200</v>
      </c>
      <c r="G44" s="6">
        <v>200</v>
      </c>
    </row>
    <row r="45" spans="1:7" ht="30.75" customHeight="1" outlineLevel="1">
      <c r="A45" s="7" t="s">
        <v>53</v>
      </c>
      <c r="B45" s="5" t="s">
        <v>14</v>
      </c>
      <c r="C45" s="5" t="s">
        <v>54</v>
      </c>
      <c r="D45" s="5"/>
      <c r="E45" s="5"/>
      <c r="F45" s="6">
        <f>F46+F49+F55+F60+F65</f>
        <v>1593</v>
      </c>
      <c r="G45" s="6">
        <f>G46+G49+G55+G60+G65</f>
        <v>1593</v>
      </c>
    </row>
    <row r="46" spans="1:7" ht="58.5" customHeight="1" outlineLevel="2">
      <c r="A46" s="7" t="s">
        <v>55</v>
      </c>
      <c r="B46" s="5" t="s">
        <v>14</v>
      </c>
      <c r="C46" s="5" t="s">
        <v>54</v>
      </c>
      <c r="D46" s="5" t="s">
        <v>56</v>
      </c>
      <c r="E46" s="5"/>
      <c r="F46" s="6">
        <f>F47</f>
        <v>30</v>
      </c>
      <c r="G46" s="6">
        <f>G47</f>
        <v>30</v>
      </c>
    </row>
    <row r="47" spans="1:7" ht="56.25" customHeight="1" outlineLevel="3">
      <c r="A47" s="7" t="s">
        <v>23</v>
      </c>
      <c r="B47" s="5" t="s">
        <v>14</v>
      </c>
      <c r="C47" s="5" t="s">
        <v>54</v>
      </c>
      <c r="D47" s="5" t="s">
        <v>56</v>
      </c>
      <c r="E47" s="5" t="s">
        <v>24</v>
      </c>
      <c r="F47" s="6">
        <f>F48</f>
        <v>30</v>
      </c>
      <c r="G47" s="6">
        <f>G48</f>
        <v>30</v>
      </c>
    </row>
    <row r="48" spans="1:7" ht="60" customHeight="1" outlineLevel="4">
      <c r="A48" s="7" t="s">
        <v>25</v>
      </c>
      <c r="B48" s="5" t="s">
        <v>14</v>
      </c>
      <c r="C48" s="5" t="s">
        <v>54</v>
      </c>
      <c r="D48" s="5" t="s">
        <v>56</v>
      </c>
      <c r="E48" s="5" t="s">
        <v>26</v>
      </c>
      <c r="F48" s="6">
        <v>30</v>
      </c>
      <c r="G48" s="6">
        <v>30</v>
      </c>
    </row>
    <row r="49" spans="1:7" ht="45" customHeight="1" outlineLevel="4">
      <c r="A49" s="7" t="s">
        <v>57</v>
      </c>
      <c r="B49" s="5" t="s">
        <v>14</v>
      </c>
      <c r="C49" s="5" t="s">
        <v>54</v>
      </c>
      <c r="D49" s="5" t="s">
        <v>58</v>
      </c>
      <c r="E49" s="5"/>
      <c r="F49" s="6">
        <f>F50+F52</f>
        <v>70</v>
      </c>
      <c r="G49" s="6">
        <f>G50+G52</f>
        <v>70</v>
      </c>
    </row>
    <row r="50" spans="1:7" ht="51.75" customHeight="1" outlineLevel="4">
      <c r="A50" s="7" t="s">
        <v>23</v>
      </c>
      <c r="B50" s="5" t="s">
        <v>14</v>
      </c>
      <c r="C50" s="5" t="s">
        <v>54</v>
      </c>
      <c r="D50" s="5" t="s">
        <v>58</v>
      </c>
      <c r="E50" s="5" t="s">
        <v>24</v>
      </c>
      <c r="F50" s="6">
        <f>F51</f>
        <v>70</v>
      </c>
      <c r="G50" s="6">
        <f>G51</f>
        <v>70</v>
      </c>
    </row>
    <row r="51" spans="1:7" ht="64.5" customHeight="1" outlineLevel="4">
      <c r="A51" s="7" t="s">
        <v>25</v>
      </c>
      <c r="B51" s="5" t="s">
        <v>14</v>
      </c>
      <c r="C51" s="5" t="s">
        <v>54</v>
      </c>
      <c r="D51" s="5" t="s">
        <v>58</v>
      </c>
      <c r="E51" s="5" t="s">
        <v>26</v>
      </c>
      <c r="F51" s="6">
        <v>70</v>
      </c>
      <c r="G51" s="6">
        <v>70</v>
      </c>
    </row>
    <row r="52" spans="1:7" ht="36.75" hidden="1" customHeight="1" outlineLevel="4">
      <c r="A52" s="7" t="s">
        <v>33</v>
      </c>
      <c r="B52" s="5" t="s">
        <v>14</v>
      </c>
      <c r="C52" s="5" t="s">
        <v>54</v>
      </c>
      <c r="D52" s="5" t="s">
        <v>58</v>
      </c>
      <c r="E52" s="5" t="s">
        <v>34</v>
      </c>
      <c r="F52" s="6">
        <f>F53+F54</f>
        <v>0</v>
      </c>
      <c r="G52" s="6">
        <f>G53+G54</f>
        <v>0</v>
      </c>
    </row>
    <row r="53" spans="1:7" ht="34.5" hidden="1" customHeight="1" outlineLevel="4">
      <c r="A53" s="7" t="s">
        <v>35</v>
      </c>
      <c r="B53" s="5" t="s">
        <v>14</v>
      </c>
      <c r="C53" s="5" t="s">
        <v>54</v>
      </c>
      <c r="D53" s="5" t="s">
        <v>58</v>
      </c>
      <c r="E53" s="5" t="s">
        <v>36</v>
      </c>
      <c r="F53" s="6"/>
      <c r="G53" s="6"/>
    </row>
    <row r="54" spans="1:7" ht="34.5" hidden="1" customHeight="1" outlineLevel="4">
      <c r="A54" s="7" t="s">
        <v>37</v>
      </c>
      <c r="B54" s="5" t="s">
        <v>14</v>
      </c>
      <c r="C54" s="5" t="s">
        <v>54</v>
      </c>
      <c r="D54" s="5" t="s">
        <v>58</v>
      </c>
      <c r="E54" s="5" t="s">
        <v>38</v>
      </c>
      <c r="F54" s="6"/>
      <c r="G54" s="6"/>
    </row>
    <row r="55" spans="1:7" ht="23.25" customHeight="1" outlineLevel="2" collapsed="1">
      <c r="A55" s="7" t="s">
        <v>59</v>
      </c>
      <c r="B55" s="5" t="s">
        <v>14</v>
      </c>
      <c r="C55" s="5" t="s">
        <v>54</v>
      </c>
      <c r="D55" s="5" t="s">
        <v>60</v>
      </c>
      <c r="E55" s="5"/>
      <c r="F55" s="6">
        <f>F56+F58</f>
        <v>1262</v>
      </c>
      <c r="G55" s="6">
        <f>G56+G58</f>
        <v>1262</v>
      </c>
    </row>
    <row r="56" spans="1:7" ht="98.25" customHeight="1" outlineLevel="3">
      <c r="A56" s="7" t="s">
        <v>19</v>
      </c>
      <c r="B56" s="5" t="s">
        <v>14</v>
      </c>
      <c r="C56" s="5" t="s">
        <v>54</v>
      </c>
      <c r="D56" s="5" t="s">
        <v>60</v>
      </c>
      <c r="E56" s="5" t="s">
        <v>20</v>
      </c>
      <c r="F56" s="6">
        <f>F57</f>
        <v>1155</v>
      </c>
      <c r="G56" s="6">
        <f>G57</f>
        <v>1155</v>
      </c>
    </row>
    <row r="57" spans="1:7" ht="42.75" customHeight="1" outlineLevel="4">
      <c r="A57" s="7" t="s">
        <v>21</v>
      </c>
      <c r="B57" s="5" t="s">
        <v>14</v>
      </c>
      <c r="C57" s="5" t="s">
        <v>54</v>
      </c>
      <c r="D57" s="5" t="s">
        <v>60</v>
      </c>
      <c r="E57" s="5" t="s">
        <v>22</v>
      </c>
      <c r="F57" s="6">
        <v>1155</v>
      </c>
      <c r="G57" s="6">
        <v>1155</v>
      </c>
    </row>
    <row r="58" spans="1:7" ht="42.75" customHeight="1" outlineLevel="3">
      <c r="A58" s="7" t="s">
        <v>23</v>
      </c>
      <c r="B58" s="5" t="s">
        <v>14</v>
      </c>
      <c r="C58" s="5" t="s">
        <v>54</v>
      </c>
      <c r="D58" s="5" t="s">
        <v>60</v>
      </c>
      <c r="E58" s="5" t="s">
        <v>24</v>
      </c>
      <c r="F58" s="6">
        <f>F59</f>
        <v>107</v>
      </c>
      <c r="G58" s="6">
        <f>G59</f>
        <v>107</v>
      </c>
    </row>
    <row r="59" spans="1:7" ht="57" customHeight="1" outlineLevel="4">
      <c r="A59" s="7" t="s">
        <v>25</v>
      </c>
      <c r="B59" s="5" t="s">
        <v>14</v>
      </c>
      <c r="C59" s="5" t="s">
        <v>54</v>
      </c>
      <c r="D59" s="5" t="s">
        <v>60</v>
      </c>
      <c r="E59" s="5" t="s">
        <v>26</v>
      </c>
      <c r="F59" s="6">
        <v>107</v>
      </c>
      <c r="G59" s="6">
        <v>107</v>
      </c>
    </row>
    <row r="60" spans="1:7" ht="42.75" customHeight="1" outlineLevel="2">
      <c r="A60" s="7" t="s">
        <v>61</v>
      </c>
      <c r="B60" s="5" t="s">
        <v>14</v>
      </c>
      <c r="C60" s="5" t="s">
        <v>54</v>
      </c>
      <c r="D60" s="5" t="s">
        <v>62</v>
      </c>
      <c r="E60" s="5"/>
      <c r="F60" s="6">
        <f>F61+F63</f>
        <v>200</v>
      </c>
      <c r="G60" s="6">
        <f>G61+G63</f>
        <v>200</v>
      </c>
    </row>
    <row r="61" spans="1:7" ht="42.75" customHeight="1" outlineLevel="3">
      <c r="A61" s="7" t="s">
        <v>23</v>
      </c>
      <c r="B61" s="5" t="s">
        <v>14</v>
      </c>
      <c r="C61" s="5" t="s">
        <v>54</v>
      </c>
      <c r="D61" s="5" t="s">
        <v>62</v>
      </c>
      <c r="E61" s="5" t="s">
        <v>24</v>
      </c>
      <c r="F61" s="6">
        <f>F62</f>
        <v>200</v>
      </c>
      <c r="G61" s="6">
        <f>G62</f>
        <v>200</v>
      </c>
    </row>
    <row r="62" spans="1:7" ht="68.25" customHeight="1" outlineLevel="4">
      <c r="A62" s="7" t="s">
        <v>25</v>
      </c>
      <c r="B62" s="5" t="s">
        <v>14</v>
      </c>
      <c r="C62" s="5" t="s">
        <v>54</v>
      </c>
      <c r="D62" s="5" t="s">
        <v>62</v>
      </c>
      <c r="E62" s="5" t="s">
        <v>26</v>
      </c>
      <c r="F62" s="6">
        <v>200</v>
      </c>
      <c r="G62" s="6">
        <v>200</v>
      </c>
    </row>
    <row r="63" spans="1:7" ht="18.75" hidden="1" outlineLevel="4">
      <c r="A63" s="7" t="s">
        <v>33</v>
      </c>
      <c r="B63" s="5" t="s">
        <v>14</v>
      </c>
      <c r="C63" s="5" t="s">
        <v>54</v>
      </c>
      <c r="D63" s="5" t="s">
        <v>62</v>
      </c>
      <c r="E63" s="5" t="s">
        <v>34</v>
      </c>
      <c r="F63" s="6">
        <f>F64</f>
        <v>0</v>
      </c>
      <c r="G63" s="6">
        <f>G64</f>
        <v>0</v>
      </c>
    </row>
    <row r="64" spans="1:7" ht="18.75" hidden="1" outlineLevel="4">
      <c r="A64" s="7" t="s">
        <v>35</v>
      </c>
      <c r="B64" s="5" t="s">
        <v>14</v>
      </c>
      <c r="C64" s="5" t="s">
        <v>54</v>
      </c>
      <c r="D64" s="5" t="s">
        <v>62</v>
      </c>
      <c r="E64" s="5" t="s">
        <v>36</v>
      </c>
      <c r="F64" s="6"/>
      <c r="G64" s="6"/>
    </row>
    <row r="65" spans="1:7" ht="126" customHeight="1" outlineLevel="2" collapsed="1">
      <c r="A65" s="7" t="s">
        <v>63</v>
      </c>
      <c r="B65" s="5" t="s">
        <v>14</v>
      </c>
      <c r="C65" s="5" t="s">
        <v>54</v>
      </c>
      <c r="D65" s="5" t="s">
        <v>64</v>
      </c>
      <c r="E65" s="5"/>
      <c r="F65" s="6">
        <f>F66</f>
        <v>31</v>
      </c>
      <c r="G65" s="6">
        <f>G66</f>
        <v>31</v>
      </c>
    </row>
    <row r="66" spans="1:7" ht="43.5" customHeight="1" outlineLevel="3">
      <c r="A66" s="7" t="s">
        <v>23</v>
      </c>
      <c r="B66" s="5" t="s">
        <v>14</v>
      </c>
      <c r="C66" s="5" t="s">
        <v>54</v>
      </c>
      <c r="D66" s="5" t="s">
        <v>64</v>
      </c>
      <c r="E66" s="5" t="s">
        <v>24</v>
      </c>
      <c r="F66" s="6">
        <f>F67</f>
        <v>31</v>
      </c>
      <c r="G66" s="6">
        <f>G67</f>
        <v>31</v>
      </c>
    </row>
    <row r="67" spans="1:7" ht="64.5" customHeight="1" outlineLevel="4">
      <c r="A67" s="7" t="s">
        <v>25</v>
      </c>
      <c r="B67" s="5" t="s">
        <v>14</v>
      </c>
      <c r="C67" s="5" t="s">
        <v>54</v>
      </c>
      <c r="D67" s="5" t="s">
        <v>64</v>
      </c>
      <c r="E67" s="5" t="s">
        <v>26</v>
      </c>
      <c r="F67" s="6">
        <v>31</v>
      </c>
      <c r="G67" s="6">
        <v>31</v>
      </c>
    </row>
    <row r="68" spans="1:7" ht="22.5" customHeight="1" outlineLevel="1">
      <c r="A68" s="7" t="s">
        <v>65</v>
      </c>
      <c r="B68" s="5" t="s">
        <v>14</v>
      </c>
      <c r="C68" s="5" t="s">
        <v>66</v>
      </c>
      <c r="D68" s="5"/>
      <c r="E68" s="5"/>
      <c r="F68" s="6">
        <f>F69</f>
        <v>1700</v>
      </c>
      <c r="G68" s="6">
        <f>G69</f>
        <v>1755</v>
      </c>
    </row>
    <row r="69" spans="1:7" ht="78.75" customHeight="1" outlineLevel="2">
      <c r="A69" s="10" t="s">
        <v>67</v>
      </c>
      <c r="B69" s="5" t="s">
        <v>14</v>
      </c>
      <c r="C69" s="5" t="s">
        <v>66</v>
      </c>
      <c r="D69" s="5" t="s">
        <v>68</v>
      </c>
      <c r="E69" s="5"/>
      <c r="F69" s="6">
        <f>F70+F72</f>
        <v>1700</v>
      </c>
      <c r="G69" s="6">
        <f>G70+G72</f>
        <v>1755</v>
      </c>
    </row>
    <row r="70" spans="1:7" ht="105" customHeight="1" outlineLevel="3">
      <c r="A70" s="7" t="s">
        <v>19</v>
      </c>
      <c r="B70" s="5" t="s">
        <v>14</v>
      </c>
      <c r="C70" s="5" t="s">
        <v>66</v>
      </c>
      <c r="D70" s="5" t="s">
        <v>68</v>
      </c>
      <c r="E70" s="5" t="s">
        <v>20</v>
      </c>
      <c r="F70" s="6">
        <f>F71</f>
        <v>1665</v>
      </c>
      <c r="G70" s="6">
        <f>G71</f>
        <v>1665</v>
      </c>
    </row>
    <row r="71" spans="1:7" ht="42.75" customHeight="1" outlineLevel="4">
      <c r="A71" s="7" t="s">
        <v>21</v>
      </c>
      <c r="B71" s="5" t="s">
        <v>14</v>
      </c>
      <c r="C71" s="5" t="s">
        <v>66</v>
      </c>
      <c r="D71" s="5" t="s">
        <v>68</v>
      </c>
      <c r="E71" s="5" t="s">
        <v>22</v>
      </c>
      <c r="F71" s="6">
        <v>1665</v>
      </c>
      <c r="G71" s="6">
        <v>1665</v>
      </c>
    </row>
    <row r="72" spans="1:7" ht="42.75" customHeight="1" outlineLevel="3">
      <c r="A72" s="7" t="s">
        <v>23</v>
      </c>
      <c r="B72" s="5" t="s">
        <v>14</v>
      </c>
      <c r="C72" s="5" t="s">
        <v>66</v>
      </c>
      <c r="D72" s="5" t="s">
        <v>68</v>
      </c>
      <c r="E72" s="5" t="s">
        <v>24</v>
      </c>
      <c r="F72" s="6">
        <f>F73</f>
        <v>35</v>
      </c>
      <c r="G72" s="6">
        <f>G73</f>
        <v>90</v>
      </c>
    </row>
    <row r="73" spans="1:7" ht="62.25" customHeight="1" outlineLevel="4">
      <c r="A73" s="7" t="s">
        <v>25</v>
      </c>
      <c r="B73" s="5" t="s">
        <v>14</v>
      </c>
      <c r="C73" s="5" t="s">
        <v>66</v>
      </c>
      <c r="D73" s="5" t="s">
        <v>68</v>
      </c>
      <c r="E73" s="5" t="s">
        <v>26</v>
      </c>
      <c r="F73" s="6">
        <v>35</v>
      </c>
      <c r="G73" s="6">
        <v>90</v>
      </c>
    </row>
    <row r="74" spans="1:7" ht="60" customHeight="1" outlineLevel="1">
      <c r="A74" s="7" t="s">
        <v>69</v>
      </c>
      <c r="B74" s="5" t="s">
        <v>14</v>
      </c>
      <c r="C74" s="5" t="s">
        <v>70</v>
      </c>
      <c r="D74" s="5"/>
      <c r="E74" s="5"/>
      <c r="F74" s="6">
        <f>F75</f>
        <v>3019.9</v>
      </c>
      <c r="G74" s="6">
        <f>G75</f>
        <v>3019.9</v>
      </c>
    </row>
    <row r="75" spans="1:7" ht="41.25" customHeight="1" outlineLevel="2">
      <c r="A75" s="7" t="s">
        <v>71</v>
      </c>
      <c r="B75" s="5" t="s">
        <v>14</v>
      </c>
      <c r="C75" s="5" t="s">
        <v>70</v>
      </c>
      <c r="D75" s="5" t="s">
        <v>72</v>
      </c>
      <c r="E75" s="5"/>
      <c r="F75" s="6">
        <f>F76+F78</f>
        <v>3019.9</v>
      </c>
      <c r="G75" s="6">
        <f>G76+G78</f>
        <v>3019.9</v>
      </c>
    </row>
    <row r="76" spans="1:7" ht="99.75" customHeight="1" outlineLevel="3">
      <c r="A76" s="7" t="s">
        <v>19</v>
      </c>
      <c r="B76" s="5" t="s">
        <v>14</v>
      </c>
      <c r="C76" s="5" t="s">
        <v>70</v>
      </c>
      <c r="D76" s="5" t="s">
        <v>72</v>
      </c>
      <c r="E76" s="5" t="s">
        <v>20</v>
      </c>
      <c r="F76" s="6">
        <f>F77</f>
        <v>2805.8</v>
      </c>
      <c r="G76" s="6">
        <f>G77</f>
        <v>2805.8</v>
      </c>
    </row>
    <row r="77" spans="1:7" ht="42.75" customHeight="1" outlineLevel="4">
      <c r="A77" s="7" t="s">
        <v>21</v>
      </c>
      <c r="B77" s="5" t="s">
        <v>14</v>
      </c>
      <c r="C77" s="5" t="s">
        <v>70</v>
      </c>
      <c r="D77" s="5" t="s">
        <v>72</v>
      </c>
      <c r="E77" s="5" t="s">
        <v>22</v>
      </c>
      <c r="F77" s="6">
        <v>2805.8</v>
      </c>
      <c r="G77" s="6">
        <v>2805.8</v>
      </c>
    </row>
    <row r="78" spans="1:7" ht="42.75" customHeight="1" outlineLevel="3">
      <c r="A78" s="7" t="s">
        <v>23</v>
      </c>
      <c r="B78" s="5" t="s">
        <v>14</v>
      </c>
      <c r="C78" s="5" t="s">
        <v>70</v>
      </c>
      <c r="D78" s="5" t="s">
        <v>72</v>
      </c>
      <c r="E78" s="5" t="s">
        <v>24</v>
      </c>
      <c r="F78" s="6">
        <f>F79</f>
        <v>214.1</v>
      </c>
      <c r="G78" s="6">
        <f>G79</f>
        <v>214.1</v>
      </c>
    </row>
    <row r="79" spans="1:7" ht="60" customHeight="1" outlineLevel="4">
      <c r="A79" s="7" t="s">
        <v>25</v>
      </c>
      <c r="B79" s="5" t="s">
        <v>14</v>
      </c>
      <c r="C79" s="5" t="s">
        <v>70</v>
      </c>
      <c r="D79" s="5" t="s">
        <v>72</v>
      </c>
      <c r="E79" s="5" t="s">
        <v>26</v>
      </c>
      <c r="F79" s="6">
        <v>214.1</v>
      </c>
      <c r="G79" s="6">
        <v>214.1</v>
      </c>
    </row>
    <row r="80" spans="1:7" ht="30.75" customHeight="1" outlineLevel="4">
      <c r="A80" s="7" t="s">
        <v>73</v>
      </c>
      <c r="B80" s="5" t="s">
        <v>14</v>
      </c>
      <c r="C80" s="5" t="s">
        <v>74</v>
      </c>
      <c r="D80" s="5"/>
      <c r="E80" s="5"/>
      <c r="F80" s="6">
        <f>F81+F85+F89</f>
        <v>710.4</v>
      </c>
      <c r="G80" s="6">
        <f>G81+G85+G89</f>
        <v>710.4</v>
      </c>
    </row>
    <row r="81" spans="1:7" ht="29.25" customHeight="1" outlineLevel="1">
      <c r="A81" s="7" t="s">
        <v>75</v>
      </c>
      <c r="B81" s="5" t="s">
        <v>14</v>
      </c>
      <c r="C81" s="5" t="s">
        <v>76</v>
      </c>
      <c r="D81" s="5"/>
      <c r="E81" s="5"/>
      <c r="F81" s="6">
        <f t="shared" ref="F81:G83" si="2">F82</f>
        <v>630.4</v>
      </c>
      <c r="G81" s="6">
        <f t="shared" si="2"/>
        <v>630.4</v>
      </c>
    </row>
    <row r="82" spans="1:7" ht="103.5" customHeight="1" outlineLevel="2">
      <c r="A82" s="7" t="s">
        <v>77</v>
      </c>
      <c r="B82" s="5" t="s">
        <v>14</v>
      </c>
      <c r="C82" s="5" t="s">
        <v>76</v>
      </c>
      <c r="D82" s="5" t="s">
        <v>78</v>
      </c>
      <c r="E82" s="5"/>
      <c r="F82" s="6">
        <f t="shared" si="2"/>
        <v>630.4</v>
      </c>
      <c r="G82" s="6">
        <f t="shared" si="2"/>
        <v>630.4</v>
      </c>
    </row>
    <row r="83" spans="1:7" ht="44.25" customHeight="1" outlineLevel="3">
      <c r="A83" s="7" t="s">
        <v>23</v>
      </c>
      <c r="B83" s="5" t="s">
        <v>14</v>
      </c>
      <c r="C83" s="5" t="s">
        <v>76</v>
      </c>
      <c r="D83" s="5" t="s">
        <v>78</v>
      </c>
      <c r="E83" s="5" t="s">
        <v>24</v>
      </c>
      <c r="F83" s="6">
        <f t="shared" si="2"/>
        <v>630.4</v>
      </c>
      <c r="G83" s="6">
        <f t="shared" si="2"/>
        <v>630.4</v>
      </c>
    </row>
    <row r="84" spans="1:7" ht="57" customHeight="1" outlineLevel="4">
      <c r="A84" s="7" t="s">
        <v>25</v>
      </c>
      <c r="B84" s="5" t="s">
        <v>14</v>
      </c>
      <c r="C84" s="5" t="s">
        <v>76</v>
      </c>
      <c r="D84" s="5" t="s">
        <v>78</v>
      </c>
      <c r="E84" s="5" t="s">
        <v>26</v>
      </c>
      <c r="F84" s="6">
        <v>630.4</v>
      </c>
      <c r="G84" s="6">
        <v>630.4</v>
      </c>
    </row>
    <row r="85" spans="1:7" ht="0.75" hidden="1" customHeight="1" outlineLevel="4">
      <c r="A85" s="8" t="s">
        <v>79</v>
      </c>
      <c r="B85" s="5" t="s">
        <v>14</v>
      </c>
      <c r="C85" s="5" t="s">
        <v>80</v>
      </c>
      <c r="D85" s="5"/>
      <c r="E85" s="5"/>
      <c r="F85" s="6">
        <f t="shared" ref="F85:G87" si="3">F86</f>
        <v>0</v>
      </c>
      <c r="G85" s="6">
        <f t="shared" si="3"/>
        <v>0</v>
      </c>
    </row>
    <row r="86" spans="1:7" ht="62.25" hidden="1" customHeight="1" outlineLevel="4">
      <c r="A86" s="11" t="s">
        <v>81</v>
      </c>
      <c r="B86" s="5" t="s">
        <v>14</v>
      </c>
      <c r="C86" s="5" t="s">
        <v>80</v>
      </c>
      <c r="D86" s="12" t="s">
        <v>82</v>
      </c>
      <c r="E86" s="5"/>
      <c r="F86" s="6">
        <f t="shared" si="3"/>
        <v>0</v>
      </c>
      <c r="G86" s="6">
        <f t="shared" si="3"/>
        <v>0</v>
      </c>
    </row>
    <row r="87" spans="1:7" ht="48" hidden="1" customHeight="1" outlineLevel="4">
      <c r="A87" s="7" t="s">
        <v>23</v>
      </c>
      <c r="B87" s="5" t="s">
        <v>14</v>
      </c>
      <c r="C87" s="5" t="s">
        <v>80</v>
      </c>
      <c r="D87" s="12" t="s">
        <v>82</v>
      </c>
      <c r="E87" s="5" t="s">
        <v>24</v>
      </c>
      <c r="F87" s="6">
        <f t="shared" si="3"/>
        <v>0</v>
      </c>
      <c r="G87" s="6">
        <f t="shared" si="3"/>
        <v>0</v>
      </c>
    </row>
    <row r="88" spans="1:7" ht="59.25" hidden="1" customHeight="1" outlineLevel="4">
      <c r="A88" s="7" t="s">
        <v>25</v>
      </c>
      <c r="B88" s="5" t="s">
        <v>14</v>
      </c>
      <c r="C88" s="5" t="s">
        <v>80</v>
      </c>
      <c r="D88" s="12" t="s">
        <v>82</v>
      </c>
      <c r="E88" s="5" t="s">
        <v>26</v>
      </c>
      <c r="F88" s="6"/>
      <c r="G88" s="6"/>
    </row>
    <row r="89" spans="1:7" ht="33" customHeight="1" outlineLevel="4">
      <c r="A89" s="7" t="s">
        <v>83</v>
      </c>
      <c r="B89" s="5" t="s">
        <v>14</v>
      </c>
      <c r="C89" s="5" t="s">
        <v>84</v>
      </c>
      <c r="D89" s="5"/>
      <c r="E89" s="5"/>
      <c r="F89" s="6">
        <f>F90+F93</f>
        <v>80</v>
      </c>
      <c r="G89" s="6">
        <f>G90+G93</f>
        <v>80</v>
      </c>
    </row>
    <row r="90" spans="1:7" ht="47.25" customHeight="1" outlineLevel="4">
      <c r="A90" s="13" t="s">
        <v>85</v>
      </c>
      <c r="B90" s="14" t="s">
        <v>14</v>
      </c>
      <c r="C90" s="14" t="s">
        <v>84</v>
      </c>
      <c r="D90" s="14" t="s">
        <v>86</v>
      </c>
      <c r="E90" s="14"/>
      <c r="F90" s="15">
        <f>F91</f>
        <v>80</v>
      </c>
      <c r="G90" s="15">
        <f>G91</f>
        <v>80</v>
      </c>
    </row>
    <row r="91" spans="1:7" ht="48" customHeight="1" outlineLevel="4">
      <c r="A91" s="13" t="s">
        <v>23</v>
      </c>
      <c r="B91" s="14" t="s">
        <v>14</v>
      </c>
      <c r="C91" s="14" t="s">
        <v>84</v>
      </c>
      <c r="D91" s="14" t="s">
        <v>86</v>
      </c>
      <c r="E91" s="14" t="s">
        <v>24</v>
      </c>
      <c r="F91" s="15">
        <f>F92</f>
        <v>80</v>
      </c>
      <c r="G91" s="15">
        <f>G92</f>
        <v>80</v>
      </c>
    </row>
    <row r="92" spans="1:7" ht="69" customHeight="1" outlineLevel="4">
      <c r="A92" s="13" t="s">
        <v>25</v>
      </c>
      <c r="B92" s="14" t="s">
        <v>14</v>
      </c>
      <c r="C92" s="14" t="s">
        <v>84</v>
      </c>
      <c r="D92" s="14" t="s">
        <v>86</v>
      </c>
      <c r="E92" s="14" t="s">
        <v>26</v>
      </c>
      <c r="F92" s="15">
        <v>80</v>
      </c>
      <c r="G92" s="15">
        <v>80</v>
      </c>
    </row>
    <row r="93" spans="1:7" ht="45" hidden="1" customHeight="1" outlineLevel="4">
      <c r="A93" s="13" t="s">
        <v>61</v>
      </c>
      <c r="B93" s="14" t="s">
        <v>14</v>
      </c>
      <c r="C93" s="14" t="s">
        <v>84</v>
      </c>
      <c r="D93" s="14" t="s">
        <v>62</v>
      </c>
      <c r="E93" s="14"/>
      <c r="F93" s="15">
        <f>F94</f>
        <v>0</v>
      </c>
      <c r="G93" s="15">
        <f>G94</f>
        <v>0</v>
      </c>
    </row>
    <row r="94" spans="1:7" ht="54.75" hidden="1" customHeight="1" outlineLevel="4">
      <c r="A94" s="7" t="s">
        <v>87</v>
      </c>
      <c r="B94" s="14" t="s">
        <v>14</v>
      </c>
      <c r="C94" s="14" t="s">
        <v>84</v>
      </c>
      <c r="D94" s="14" t="s">
        <v>62</v>
      </c>
      <c r="E94" s="14" t="s">
        <v>88</v>
      </c>
      <c r="F94" s="15">
        <f>F95</f>
        <v>0</v>
      </c>
      <c r="G94" s="15">
        <f>G95</f>
        <v>0</v>
      </c>
    </row>
    <row r="95" spans="1:7" ht="33" hidden="1" customHeight="1" outlineLevel="4">
      <c r="A95" s="7" t="s">
        <v>89</v>
      </c>
      <c r="B95" s="14" t="s">
        <v>14</v>
      </c>
      <c r="C95" s="14" t="s">
        <v>84</v>
      </c>
      <c r="D95" s="14" t="s">
        <v>62</v>
      </c>
      <c r="E95" s="14" t="s">
        <v>90</v>
      </c>
      <c r="F95" s="15"/>
      <c r="G95" s="15"/>
    </row>
    <row r="96" spans="1:7" ht="31.5" customHeight="1" outlineLevel="4">
      <c r="A96" s="7" t="s">
        <v>91</v>
      </c>
      <c r="B96" s="5" t="s">
        <v>14</v>
      </c>
      <c r="C96" s="5" t="s">
        <v>92</v>
      </c>
      <c r="D96" s="12"/>
      <c r="E96" s="5"/>
      <c r="F96" s="6">
        <f>F97+F118+F127</f>
        <v>124021.20431</v>
      </c>
      <c r="G96" s="6">
        <f>G97+G118+G127</f>
        <v>79857.479720000003</v>
      </c>
    </row>
    <row r="97" spans="1:7" ht="29.25" customHeight="1" outlineLevel="4">
      <c r="A97" s="7" t="s">
        <v>93</v>
      </c>
      <c r="B97" s="5" t="s">
        <v>14</v>
      </c>
      <c r="C97" s="5" t="s">
        <v>94</v>
      </c>
      <c r="D97" s="5"/>
      <c r="E97" s="5"/>
      <c r="F97" s="6">
        <f>F115+F101+F108+F98</f>
        <v>111</v>
      </c>
      <c r="G97" s="6">
        <f>G115+G101+G108+G98</f>
        <v>111</v>
      </c>
    </row>
    <row r="98" spans="1:7" ht="63.75" customHeight="1" outlineLevel="4">
      <c r="A98" s="7" t="s">
        <v>95</v>
      </c>
      <c r="B98" s="5" t="s">
        <v>14</v>
      </c>
      <c r="C98" s="5" t="s">
        <v>94</v>
      </c>
      <c r="D98" s="5" t="s">
        <v>96</v>
      </c>
      <c r="E98" s="5"/>
      <c r="F98" s="6">
        <f>F99</f>
        <v>111</v>
      </c>
      <c r="G98" s="6">
        <f>G99</f>
        <v>111</v>
      </c>
    </row>
    <row r="99" spans="1:7" ht="47.25" customHeight="1" outlineLevel="4">
      <c r="A99" s="13" t="s">
        <v>23</v>
      </c>
      <c r="B99" s="5" t="s">
        <v>14</v>
      </c>
      <c r="C99" s="5" t="s">
        <v>94</v>
      </c>
      <c r="D99" s="5" t="s">
        <v>96</v>
      </c>
      <c r="E99" s="5" t="s">
        <v>24</v>
      </c>
      <c r="F99" s="6">
        <f>F100</f>
        <v>111</v>
      </c>
      <c r="G99" s="6">
        <f>G100</f>
        <v>111</v>
      </c>
    </row>
    <row r="100" spans="1:7" ht="45.75" customHeight="1" outlineLevel="4">
      <c r="A100" s="13" t="s">
        <v>25</v>
      </c>
      <c r="B100" s="5" t="s">
        <v>14</v>
      </c>
      <c r="C100" s="5" t="s">
        <v>94</v>
      </c>
      <c r="D100" s="5" t="s">
        <v>96</v>
      </c>
      <c r="E100" s="5" t="s">
        <v>26</v>
      </c>
      <c r="F100" s="6">
        <v>111</v>
      </c>
      <c r="G100" s="6">
        <v>111</v>
      </c>
    </row>
    <row r="101" spans="1:7" ht="75" hidden="1" outlineLevel="4">
      <c r="A101" s="7" t="s">
        <v>97</v>
      </c>
      <c r="B101" s="5" t="s">
        <v>14</v>
      </c>
      <c r="C101" s="5" t="s">
        <v>94</v>
      </c>
      <c r="D101" s="5" t="s">
        <v>98</v>
      </c>
      <c r="E101" s="5"/>
      <c r="F101" s="6">
        <f>F104+F102+F106</f>
        <v>0</v>
      </c>
      <c r="G101" s="6">
        <f>G104+G102+G106</f>
        <v>0</v>
      </c>
    </row>
    <row r="102" spans="1:7" ht="18.75" hidden="1" outlineLevel="4">
      <c r="A102" s="7" t="s">
        <v>29</v>
      </c>
      <c r="B102" s="5" t="s">
        <v>14</v>
      </c>
      <c r="C102" s="5" t="s">
        <v>94</v>
      </c>
      <c r="D102" s="5" t="s">
        <v>98</v>
      </c>
      <c r="E102" s="5" t="s">
        <v>30</v>
      </c>
      <c r="F102" s="6">
        <f>F103</f>
        <v>0</v>
      </c>
      <c r="G102" s="6">
        <f>G103</f>
        <v>0</v>
      </c>
    </row>
    <row r="103" spans="1:7" ht="18.75" hidden="1" outlineLevel="4">
      <c r="A103" s="7" t="s">
        <v>99</v>
      </c>
      <c r="B103" s="5" t="s">
        <v>14</v>
      </c>
      <c r="C103" s="5" t="s">
        <v>94</v>
      </c>
      <c r="D103" s="5" t="s">
        <v>98</v>
      </c>
      <c r="E103" s="5" t="s">
        <v>100</v>
      </c>
      <c r="F103" s="6"/>
      <c r="G103" s="6"/>
    </row>
    <row r="104" spans="1:7" ht="37.5" hidden="1" outlineLevel="4">
      <c r="A104" s="7" t="s">
        <v>87</v>
      </c>
      <c r="B104" s="5" t="s">
        <v>14</v>
      </c>
      <c r="C104" s="5" t="s">
        <v>94</v>
      </c>
      <c r="D104" s="5" t="s">
        <v>98</v>
      </c>
      <c r="E104" s="5" t="s">
        <v>88</v>
      </c>
      <c r="F104" s="6">
        <f>F105</f>
        <v>0</v>
      </c>
      <c r="G104" s="6">
        <f>G105</f>
        <v>0</v>
      </c>
    </row>
    <row r="105" spans="1:7" ht="18.75" hidden="1" outlineLevel="4">
      <c r="A105" s="7" t="s">
        <v>89</v>
      </c>
      <c r="B105" s="5" t="s">
        <v>14</v>
      </c>
      <c r="C105" s="5" t="s">
        <v>94</v>
      </c>
      <c r="D105" s="5" t="s">
        <v>98</v>
      </c>
      <c r="E105" s="5" t="s">
        <v>90</v>
      </c>
      <c r="F105" s="6"/>
      <c r="G105" s="6"/>
    </row>
    <row r="106" spans="1:7" ht="18.75" hidden="1" outlineLevel="4">
      <c r="A106" s="7" t="s">
        <v>33</v>
      </c>
      <c r="B106" s="5" t="s">
        <v>14</v>
      </c>
      <c r="C106" s="5" t="s">
        <v>94</v>
      </c>
      <c r="D106" s="5" t="s">
        <v>98</v>
      </c>
      <c r="E106" s="5" t="s">
        <v>34</v>
      </c>
      <c r="F106" s="6">
        <f>F107</f>
        <v>0</v>
      </c>
      <c r="G106" s="6">
        <f>G107</f>
        <v>0</v>
      </c>
    </row>
    <row r="107" spans="1:7" ht="18.75" hidden="1" outlineLevel="4">
      <c r="A107" s="7" t="s">
        <v>37</v>
      </c>
      <c r="B107" s="5" t="s">
        <v>14</v>
      </c>
      <c r="C107" s="5" t="s">
        <v>94</v>
      </c>
      <c r="D107" s="5" t="s">
        <v>98</v>
      </c>
      <c r="E107" s="5" t="s">
        <v>38</v>
      </c>
      <c r="F107" s="6"/>
      <c r="G107" s="6"/>
    </row>
    <row r="108" spans="1:7" ht="73.5" hidden="1" customHeight="1" outlineLevel="4">
      <c r="A108" s="7" t="s">
        <v>97</v>
      </c>
      <c r="B108" s="5" t="s">
        <v>14</v>
      </c>
      <c r="C108" s="5" t="s">
        <v>94</v>
      </c>
      <c r="D108" s="5" t="s">
        <v>101</v>
      </c>
      <c r="E108" s="5"/>
      <c r="F108" s="6">
        <f>F111+F109+F113</f>
        <v>0</v>
      </c>
      <c r="G108" s="6">
        <f>G111+G109+G113</f>
        <v>0</v>
      </c>
    </row>
    <row r="109" spans="1:7" ht="18.75" hidden="1" outlineLevel="4">
      <c r="A109" s="7" t="s">
        <v>29</v>
      </c>
      <c r="B109" s="5" t="s">
        <v>14</v>
      </c>
      <c r="C109" s="5" t="s">
        <v>94</v>
      </c>
      <c r="D109" s="5" t="s">
        <v>101</v>
      </c>
      <c r="E109" s="5" t="s">
        <v>30</v>
      </c>
      <c r="F109" s="6">
        <f>F110</f>
        <v>0</v>
      </c>
      <c r="G109" s="6">
        <f>G110</f>
        <v>0</v>
      </c>
    </row>
    <row r="110" spans="1:7" ht="18.75" hidden="1" outlineLevel="4">
      <c r="A110" s="7" t="s">
        <v>99</v>
      </c>
      <c r="B110" s="5" t="s">
        <v>14</v>
      </c>
      <c r="C110" s="5" t="s">
        <v>94</v>
      </c>
      <c r="D110" s="5" t="s">
        <v>101</v>
      </c>
      <c r="E110" s="5" t="s">
        <v>100</v>
      </c>
      <c r="F110" s="6"/>
      <c r="G110" s="6"/>
    </row>
    <row r="111" spans="1:7" ht="37.5" hidden="1" outlineLevel="4">
      <c r="A111" s="7" t="s">
        <v>87</v>
      </c>
      <c r="B111" s="5" t="s">
        <v>14</v>
      </c>
      <c r="C111" s="5" t="s">
        <v>94</v>
      </c>
      <c r="D111" s="5" t="s">
        <v>101</v>
      </c>
      <c r="E111" s="5" t="s">
        <v>88</v>
      </c>
      <c r="F111" s="6">
        <f>F112</f>
        <v>0</v>
      </c>
      <c r="G111" s="6">
        <f>G112</f>
        <v>0</v>
      </c>
    </row>
    <row r="112" spans="1:7" ht="18.75" hidden="1" outlineLevel="4">
      <c r="A112" s="7" t="s">
        <v>89</v>
      </c>
      <c r="B112" s="5" t="s">
        <v>14</v>
      </c>
      <c r="C112" s="5" t="s">
        <v>94</v>
      </c>
      <c r="D112" s="5" t="s">
        <v>101</v>
      </c>
      <c r="E112" s="5" t="s">
        <v>90</v>
      </c>
      <c r="F112" s="6"/>
      <c r="G112" s="6"/>
    </row>
    <row r="113" spans="1:7" ht="18.75" hidden="1" outlineLevel="4">
      <c r="A113" s="7" t="s">
        <v>33</v>
      </c>
      <c r="B113" s="5" t="s">
        <v>14</v>
      </c>
      <c r="C113" s="5" t="s">
        <v>94</v>
      </c>
      <c r="D113" s="5" t="s">
        <v>101</v>
      </c>
      <c r="E113" s="5" t="s">
        <v>34</v>
      </c>
      <c r="F113" s="6">
        <f>F114</f>
        <v>0</v>
      </c>
      <c r="G113" s="6">
        <f>G114</f>
        <v>0</v>
      </c>
    </row>
    <row r="114" spans="1:7" ht="24" hidden="1" customHeight="1" outlineLevel="4">
      <c r="A114" s="7" t="s">
        <v>37</v>
      </c>
      <c r="B114" s="5" t="s">
        <v>14</v>
      </c>
      <c r="C114" s="5" t="s">
        <v>94</v>
      </c>
      <c r="D114" s="5" t="s">
        <v>101</v>
      </c>
      <c r="E114" s="5" t="s">
        <v>38</v>
      </c>
      <c r="F114" s="6"/>
      <c r="G114" s="6"/>
    </row>
    <row r="115" spans="1:7" ht="56.25" hidden="1" outlineLevel="4">
      <c r="A115" s="16" t="s">
        <v>102</v>
      </c>
      <c r="B115" s="5" t="s">
        <v>14</v>
      </c>
      <c r="C115" s="5" t="s">
        <v>94</v>
      </c>
      <c r="D115" s="12" t="s">
        <v>103</v>
      </c>
      <c r="E115" s="5"/>
      <c r="F115" s="6">
        <f>F116</f>
        <v>0</v>
      </c>
      <c r="G115" s="6">
        <f>G116</f>
        <v>0</v>
      </c>
    </row>
    <row r="116" spans="1:7" ht="37.5" hidden="1" outlineLevel="4">
      <c r="A116" s="7" t="s">
        <v>23</v>
      </c>
      <c r="B116" s="5" t="s">
        <v>14</v>
      </c>
      <c r="C116" s="5" t="s">
        <v>94</v>
      </c>
      <c r="D116" s="12" t="s">
        <v>103</v>
      </c>
      <c r="E116" s="5" t="s">
        <v>24</v>
      </c>
      <c r="F116" s="6">
        <f>F117</f>
        <v>0</v>
      </c>
      <c r="G116" s="6">
        <f>G117</f>
        <v>0</v>
      </c>
    </row>
    <row r="117" spans="1:7" ht="37.5" hidden="1" outlineLevel="4">
      <c r="A117" s="7" t="s">
        <v>25</v>
      </c>
      <c r="B117" s="5" t="s">
        <v>14</v>
      </c>
      <c r="C117" s="5" t="s">
        <v>94</v>
      </c>
      <c r="D117" s="12" t="s">
        <v>103</v>
      </c>
      <c r="E117" s="5" t="s">
        <v>26</v>
      </c>
      <c r="F117" s="6"/>
      <c r="G117" s="6"/>
    </row>
    <row r="118" spans="1:7" ht="26.25" customHeight="1" outlineLevel="2" collapsed="1">
      <c r="A118" s="7" t="s">
        <v>104</v>
      </c>
      <c r="B118" s="5" t="s">
        <v>14</v>
      </c>
      <c r="C118" s="5" t="s">
        <v>105</v>
      </c>
      <c r="D118" s="5"/>
      <c r="E118" s="5"/>
      <c r="F118" s="6">
        <f>F119+F124</f>
        <v>79746.479720000003</v>
      </c>
      <c r="G118" s="6">
        <f>G119+G124</f>
        <v>79746.479720000003</v>
      </c>
    </row>
    <row r="119" spans="1:7" ht="153.75" customHeight="1" outlineLevel="2">
      <c r="A119" s="8" t="s">
        <v>106</v>
      </c>
      <c r="B119" s="5" t="s">
        <v>14</v>
      </c>
      <c r="C119" s="5" t="s">
        <v>105</v>
      </c>
      <c r="D119" s="5" t="s">
        <v>309</v>
      </c>
      <c r="E119" s="5"/>
      <c r="F119" s="6">
        <f>F122+F120</f>
        <v>77402.870720000006</v>
      </c>
      <c r="G119" s="6">
        <f>G122+G120</f>
        <v>77402.870720000006</v>
      </c>
    </row>
    <row r="120" spans="1:7" ht="45.75" customHeight="1" outlineLevel="2">
      <c r="A120" s="13" t="s">
        <v>23</v>
      </c>
      <c r="B120" s="5" t="s">
        <v>14</v>
      </c>
      <c r="C120" s="5" t="s">
        <v>105</v>
      </c>
      <c r="D120" s="5" t="s">
        <v>309</v>
      </c>
      <c r="E120" s="5" t="s">
        <v>24</v>
      </c>
      <c r="F120" s="6">
        <f>F121</f>
        <v>0.6</v>
      </c>
      <c r="G120" s="6">
        <f>G121</f>
        <v>0.6</v>
      </c>
    </row>
    <row r="121" spans="1:7" ht="60" customHeight="1" outlineLevel="2">
      <c r="A121" s="7" t="s">
        <v>25</v>
      </c>
      <c r="B121" s="5" t="s">
        <v>14</v>
      </c>
      <c r="C121" s="5" t="s">
        <v>105</v>
      </c>
      <c r="D121" s="5" t="s">
        <v>309</v>
      </c>
      <c r="E121" s="5" t="s">
        <v>26</v>
      </c>
      <c r="F121" s="6">
        <v>0.6</v>
      </c>
      <c r="G121" s="6">
        <v>0.6</v>
      </c>
    </row>
    <row r="122" spans="1:7" ht="27" customHeight="1" outlineLevel="3">
      <c r="A122" s="7" t="s">
        <v>33</v>
      </c>
      <c r="B122" s="5" t="s">
        <v>14</v>
      </c>
      <c r="C122" s="5" t="s">
        <v>105</v>
      </c>
      <c r="D122" s="5" t="s">
        <v>309</v>
      </c>
      <c r="E122" s="5" t="s">
        <v>34</v>
      </c>
      <c r="F122" s="6">
        <f>F123</f>
        <v>77402.27072</v>
      </c>
      <c r="G122" s="6">
        <f>G123</f>
        <v>77402.27072</v>
      </c>
    </row>
    <row r="123" spans="1:7" ht="91.5" customHeight="1" outlineLevel="4">
      <c r="A123" s="7" t="s">
        <v>107</v>
      </c>
      <c r="B123" s="5" t="s">
        <v>14</v>
      </c>
      <c r="C123" s="5" t="s">
        <v>105</v>
      </c>
      <c r="D123" s="5" t="s">
        <v>309</v>
      </c>
      <c r="E123" s="5" t="s">
        <v>108</v>
      </c>
      <c r="F123" s="6">
        <v>77402.27072</v>
      </c>
      <c r="G123" s="6">
        <v>77402.27072</v>
      </c>
    </row>
    <row r="124" spans="1:7" ht="131.25" outlineLevel="4">
      <c r="A124" s="17" t="s">
        <v>109</v>
      </c>
      <c r="B124" s="5" t="s">
        <v>14</v>
      </c>
      <c r="C124" s="5" t="s">
        <v>105</v>
      </c>
      <c r="D124" s="5" t="s">
        <v>310</v>
      </c>
      <c r="E124" s="5"/>
      <c r="F124" s="6">
        <f>F125</f>
        <v>2343.6089999999999</v>
      </c>
      <c r="G124" s="6">
        <f>G125</f>
        <v>2343.6089999999999</v>
      </c>
    </row>
    <row r="125" spans="1:7" ht="18.75" outlineLevel="4">
      <c r="A125" s="18" t="s">
        <v>33</v>
      </c>
      <c r="B125" s="5" t="s">
        <v>14</v>
      </c>
      <c r="C125" s="5" t="s">
        <v>105</v>
      </c>
      <c r="D125" s="5" t="s">
        <v>310</v>
      </c>
      <c r="E125" s="5" t="s">
        <v>34</v>
      </c>
      <c r="F125" s="6">
        <f>F126</f>
        <v>2343.6089999999999</v>
      </c>
      <c r="G125" s="6">
        <f>G126</f>
        <v>2343.6089999999999</v>
      </c>
    </row>
    <row r="126" spans="1:7" ht="58.5" customHeight="1" outlineLevel="4">
      <c r="A126" s="18" t="s">
        <v>107</v>
      </c>
      <c r="B126" s="5" t="s">
        <v>14</v>
      </c>
      <c r="C126" s="5" t="s">
        <v>105</v>
      </c>
      <c r="D126" s="5" t="s">
        <v>310</v>
      </c>
      <c r="E126" s="5" t="s">
        <v>108</v>
      </c>
      <c r="F126" s="6">
        <v>2343.6089999999999</v>
      </c>
      <c r="G126" s="6">
        <v>2343.6089999999999</v>
      </c>
    </row>
    <row r="127" spans="1:7" ht="37.5" outlineLevel="4">
      <c r="A127" s="19" t="s">
        <v>110</v>
      </c>
      <c r="B127" s="12" t="s">
        <v>14</v>
      </c>
      <c r="C127" s="12" t="s">
        <v>111</v>
      </c>
      <c r="D127" s="5"/>
      <c r="E127" s="5"/>
      <c r="F127" s="6">
        <f>F131+F128</f>
        <v>44163.724589999998</v>
      </c>
      <c r="G127" s="6">
        <f>G131+G128</f>
        <v>0</v>
      </c>
    </row>
    <row r="128" spans="1:7" ht="54.75" customHeight="1" outlineLevel="4">
      <c r="A128" s="19" t="s">
        <v>112</v>
      </c>
      <c r="B128" s="12" t="s">
        <v>14</v>
      </c>
      <c r="C128" s="12" t="s">
        <v>111</v>
      </c>
      <c r="D128" s="12" t="s">
        <v>113</v>
      </c>
      <c r="E128" s="12"/>
      <c r="F128" s="6">
        <f>F129</f>
        <v>44163.724589999998</v>
      </c>
      <c r="G128" s="6">
        <f>G129</f>
        <v>0</v>
      </c>
    </row>
    <row r="129" spans="1:7" ht="44.25" customHeight="1" outlineLevel="4">
      <c r="A129" s="19" t="s">
        <v>114</v>
      </c>
      <c r="B129" s="12" t="s">
        <v>14</v>
      </c>
      <c r="C129" s="12" t="s">
        <v>111</v>
      </c>
      <c r="D129" s="12" t="s">
        <v>113</v>
      </c>
      <c r="E129" s="12" t="s">
        <v>88</v>
      </c>
      <c r="F129" s="6">
        <f>F130</f>
        <v>44163.724589999998</v>
      </c>
      <c r="G129" s="6">
        <f>G130</f>
        <v>0</v>
      </c>
    </row>
    <row r="130" spans="1:7" ht="30" customHeight="1" outlineLevel="4">
      <c r="A130" s="19" t="s">
        <v>89</v>
      </c>
      <c r="B130" s="12" t="s">
        <v>14</v>
      </c>
      <c r="C130" s="12" t="s">
        <v>111</v>
      </c>
      <c r="D130" s="12" t="s">
        <v>113</v>
      </c>
      <c r="E130" s="12" t="s">
        <v>90</v>
      </c>
      <c r="F130" s="6">
        <v>44163.724589999998</v>
      </c>
      <c r="G130" s="6">
        <v>0</v>
      </c>
    </row>
    <row r="131" spans="1:7" ht="48.75" hidden="1" customHeight="1" outlineLevel="4">
      <c r="A131" s="19" t="s">
        <v>115</v>
      </c>
      <c r="B131" s="12" t="s">
        <v>14</v>
      </c>
      <c r="C131" s="12" t="s">
        <v>111</v>
      </c>
      <c r="D131" s="12" t="s">
        <v>113</v>
      </c>
      <c r="E131" s="12"/>
      <c r="F131" s="6">
        <f>F132</f>
        <v>0</v>
      </c>
      <c r="G131" s="6">
        <f>G132</f>
        <v>0</v>
      </c>
    </row>
    <row r="132" spans="1:7" ht="41.25" hidden="1" customHeight="1" outlineLevel="4">
      <c r="A132" s="19" t="s">
        <v>114</v>
      </c>
      <c r="B132" s="12" t="s">
        <v>14</v>
      </c>
      <c r="C132" s="12" t="s">
        <v>111</v>
      </c>
      <c r="D132" s="12" t="s">
        <v>113</v>
      </c>
      <c r="E132" s="12" t="s">
        <v>88</v>
      </c>
      <c r="F132" s="6">
        <f>F133</f>
        <v>0</v>
      </c>
      <c r="G132" s="6">
        <f>G133</f>
        <v>0</v>
      </c>
    </row>
    <row r="133" spans="1:7" ht="21" hidden="1" customHeight="1" outlineLevel="4">
      <c r="A133" s="19" t="s">
        <v>89</v>
      </c>
      <c r="B133" s="12" t="s">
        <v>14</v>
      </c>
      <c r="C133" s="12" t="s">
        <v>111</v>
      </c>
      <c r="D133" s="12" t="s">
        <v>113</v>
      </c>
      <c r="E133" s="12" t="s">
        <v>90</v>
      </c>
      <c r="F133" s="6"/>
      <c r="G133" s="6"/>
    </row>
    <row r="134" spans="1:7" ht="31.5" customHeight="1" outlineLevel="4">
      <c r="A134" s="19" t="s">
        <v>116</v>
      </c>
      <c r="B134" s="12">
        <v>903</v>
      </c>
      <c r="C134" s="5" t="s">
        <v>117</v>
      </c>
      <c r="D134" s="12"/>
      <c r="E134" s="12"/>
      <c r="F134" s="6">
        <f>F136+F139</f>
        <v>160</v>
      </c>
      <c r="G134" s="6">
        <f>G136+G139</f>
        <v>160</v>
      </c>
    </row>
    <row r="135" spans="1:7" ht="42" customHeight="1" outlineLevel="4">
      <c r="A135" s="7" t="s">
        <v>118</v>
      </c>
      <c r="B135" s="20">
        <v>903</v>
      </c>
      <c r="C135" s="5" t="s">
        <v>119</v>
      </c>
      <c r="D135" s="5"/>
      <c r="E135" s="20"/>
      <c r="F135" s="6">
        <f t="shared" ref="F135:G137" si="4">F136</f>
        <v>60</v>
      </c>
      <c r="G135" s="6">
        <f t="shared" si="4"/>
        <v>60</v>
      </c>
    </row>
    <row r="136" spans="1:7" ht="89.25" customHeight="1" outlineLevel="4">
      <c r="A136" s="21" t="s">
        <v>120</v>
      </c>
      <c r="B136" s="5" t="s">
        <v>14</v>
      </c>
      <c r="C136" s="5" t="s">
        <v>119</v>
      </c>
      <c r="D136" s="5" t="s">
        <v>121</v>
      </c>
      <c r="E136" s="5"/>
      <c r="F136" s="6">
        <f t="shared" si="4"/>
        <v>60</v>
      </c>
      <c r="G136" s="6">
        <f t="shared" si="4"/>
        <v>60</v>
      </c>
    </row>
    <row r="137" spans="1:7" ht="50.25" customHeight="1" outlineLevel="4">
      <c r="A137" s="7" t="s">
        <v>23</v>
      </c>
      <c r="B137" s="5" t="s">
        <v>14</v>
      </c>
      <c r="C137" s="5" t="s">
        <v>119</v>
      </c>
      <c r="D137" s="5" t="s">
        <v>121</v>
      </c>
      <c r="E137" s="5" t="s">
        <v>24</v>
      </c>
      <c r="F137" s="6">
        <f t="shared" si="4"/>
        <v>60</v>
      </c>
      <c r="G137" s="6">
        <f t="shared" si="4"/>
        <v>60</v>
      </c>
    </row>
    <row r="138" spans="1:7" ht="43.5" customHeight="1" outlineLevel="4">
      <c r="A138" s="7" t="s">
        <v>25</v>
      </c>
      <c r="B138" s="5" t="s">
        <v>14</v>
      </c>
      <c r="C138" s="5" t="s">
        <v>119</v>
      </c>
      <c r="D138" s="5" t="s">
        <v>121</v>
      </c>
      <c r="E138" s="5" t="s">
        <v>26</v>
      </c>
      <c r="F138" s="6">
        <v>60</v>
      </c>
      <c r="G138" s="6">
        <v>60</v>
      </c>
    </row>
    <row r="139" spans="1:7" ht="27.75" customHeight="1" outlineLevel="2">
      <c r="A139" s="8" t="s">
        <v>122</v>
      </c>
      <c r="B139" s="9" t="s">
        <v>14</v>
      </c>
      <c r="C139" s="9" t="s">
        <v>123</v>
      </c>
      <c r="D139" s="9"/>
      <c r="E139" s="9"/>
      <c r="F139" s="6">
        <f>F140+F143+F146+F149</f>
        <v>100</v>
      </c>
      <c r="G139" s="6">
        <f>G140+G143+G146+G149</f>
        <v>100</v>
      </c>
    </row>
    <row r="140" spans="1:7" ht="55.5" customHeight="1" outlineLevel="2">
      <c r="A140" s="22" t="s">
        <v>124</v>
      </c>
      <c r="B140" s="9" t="s">
        <v>14</v>
      </c>
      <c r="C140" s="5" t="s">
        <v>123</v>
      </c>
      <c r="D140" s="5" t="s">
        <v>125</v>
      </c>
      <c r="E140" s="5"/>
      <c r="F140" s="6">
        <f>F141</f>
        <v>5</v>
      </c>
      <c r="G140" s="6">
        <f>G141</f>
        <v>5</v>
      </c>
    </row>
    <row r="141" spans="1:7" ht="48" customHeight="1" outlineLevel="2">
      <c r="A141" s="7" t="s">
        <v>23</v>
      </c>
      <c r="B141" s="9" t="s">
        <v>14</v>
      </c>
      <c r="C141" s="5" t="s">
        <v>123</v>
      </c>
      <c r="D141" s="5" t="s">
        <v>125</v>
      </c>
      <c r="E141" s="5" t="s">
        <v>24</v>
      </c>
      <c r="F141" s="6">
        <f>F142</f>
        <v>5</v>
      </c>
      <c r="G141" s="6">
        <f>G142</f>
        <v>5</v>
      </c>
    </row>
    <row r="142" spans="1:7" ht="69" customHeight="1" outlineLevel="2">
      <c r="A142" s="7" t="s">
        <v>25</v>
      </c>
      <c r="B142" s="9" t="s">
        <v>14</v>
      </c>
      <c r="C142" s="5" t="s">
        <v>123</v>
      </c>
      <c r="D142" s="5" t="s">
        <v>125</v>
      </c>
      <c r="E142" s="5" t="s">
        <v>26</v>
      </c>
      <c r="F142" s="6">
        <v>5</v>
      </c>
      <c r="G142" s="6">
        <v>5</v>
      </c>
    </row>
    <row r="143" spans="1:7" ht="37.5" customHeight="1" outlineLevel="1">
      <c r="A143" s="23" t="s">
        <v>126</v>
      </c>
      <c r="B143" s="5" t="s">
        <v>14</v>
      </c>
      <c r="C143" s="5" t="s">
        <v>123</v>
      </c>
      <c r="D143" s="5" t="s">
        <v>127</v>
      </c>
      <c r="E143" s="5"/>
      <c r="F143" s="6">
        <f>F144</f>
        <v>25</v>
      </c>
      <c r="G143" s="6">
        <f>G144</f>
        <v>25</v>
      </c>
    </row>
    <row r="144" spans="1:7" ht="58.5" customHeight="1" outlineLevel="1">
      <c r="A144" s="7" t="s">
        <v>23</v>
      </c>
      <c r="B144" s="5" t="s">
        <v>14</v>
      </c>
      <c r="C144" s="5" t="s">
        <v>123</v>
      </c>
      <c r="D144" s="5" t="s">
        <v>127</v>
      </c>
      <c r="E144" s="5" t="s">
        <v>24</v>
      </c>
      <c r="F144" s="6">
        <f>F145</f>
        <v>25</v>
      </c>
      <c r="G144" s="6">
        <f>G145</f>
        <v>25</v>
      </c>
    </row>
    <row r="145" spans="1:7" ht="58.5" customHeight="1" outlineLevel="1">
      <c r="A145" s="7" t="s">
        <v>25</v>
      </c>
      <c r="B145" s="5" t="s">
        <v>14</v>
      </c>
      <c r="C145" s="5" t="s">
        <v>123</v>
      </c>
      <c r="D145" s="5" t="s">
        <v>127</v>
      </c>
      <c r="E145" s="5" t="s">
        <v>26</v>
      </c>
      <c r="F145" s="6">
        <v>25</v>
      </c>
      <c r="G145" s="6">
        <v>25</v>
      </c>
    </row>
    <row r="146" spans="1:7" ht="40.5" customHeight="1" outlineLevel="2">
      <c r="A146" s="22" t="s">
        <v>128</v>
      </c>
      <c r="B146" s="5" t="s">
        <v>14</v>
      </c>
      <c r="C146" s="5" t="s">
        <v>123</v>
      </c>
      <c r="D146" s="5" t="s">
        <v>129</v>
      </c>
      <c r="E146" s="5"/>
      <c r="F146" s="6">
        <f>F147</f>
        <v>30</v>
      </c>
      <c r="G146" s="6">
        <f>G147</f>
        <v>30</v>
      </c>
    </row>
    <row r="147" spans="1:7" ht="42.75" customHeight="1" outlineLevel="3">
      <c r="A147" s="7" t="s">
        <v>23</v>
      </c>
      <c r="B147" s="5" t="s">
        <v>14</v>
      </c>
      <c r="C147" s="5" t="s">
        <v>123</v>
      </c>
      <c r="D147" s="5" t="s">
        <v>129</v>
      </c>
      <c r="E147" s="5" t="s">
        <v>24</v>
      </c>
      <c r="F147" s="6">
        <f>F148</f>
        <v>30</v>
      </c>
      <c r="G147" s="6">
        <f>G148</f>
        <v>30</v>
      </c>
    </row>
    <row r="148" spans="1:7" ht="61.5" customHeight="1" outlineLevel="4">
      <c r="A148" s="7" t="s">
        <v>25</v>
      </c>
      <c r="B148" s="5" t="s">
        <v>14</v>
      </c>
      <c r="C148" s="5" t="s">
        <v>123</v>
      </c>
      <c r="D148" s="5" t="s">
        <v>129</v>
      </c>
      <c r="E148" s="5" t="s">
        <v>26</v>
      </c>
      <c r="F148" s="6">
        <v>30</v>
      </c>
      <c r="G148" s="6">
        <v>30</v>
      </c>
    </row>
    <row r="149" spans="1:7" ht="48" customHeight="1" outlineLevel="4">
      <c r="A149" s="22" t="s">
        <v>130</v>
      </c>
      <c r="B149" s="5" t="s">
        <v>14</v>
      </c>
      <c r="C149" s="5" t="s">
        <v>123</v>
      </c>
      <c r="D149" s="5" t="s">
        <v>131</v>
      </c>
      <c r="E149" s="5"/>
      <c r="F149" s="6">
        <f>F150</f>
        <v>40</v>
      </c>
      <c r="G149" s="6">
        <f>G150</f>
        <v>40</v>
      </c>
    </row>
    <row r="150" spans="1:7" ht="50.25" customHeight="1" outlineLevel="4">
      <c r="A150" s="7" t="s">
        <v>23</v>
      </c>
      <c r="B150" s="5" t="s">
        <v>14</v>
      </c>
      <c r="C150" s="5" t="s">
        <v>123</v>
      </c>
      <c r="D150" s="5" t="s">
        <v>131</v>
      </c>
      <c r="E150" s="5" t="s">
        <v>24</v>
      </c>
      <c r="F150" s="6">
        <f>F151</f>
        <v>40</v>
      </c>
      <c r="G150" s="6">
        <f>G151</f>
        <v>40</v>
      </c>
    </row>
    <row r="151" spans="1:7" ht="61.5" customHeight="1" outlineLevel="4">
      <c r="A151" s="7" t="s">
        <v>25</v>
      </c>
      <c r="B151" s="5" t="s">
        <v>14</v>
      </c>
      <c r="C151" s="5" t="s">
        <v>123</v>
      </c>
      <c r="D151" s="5" t="s">
        <v>131</v>
      </c>
      <c r="E151" s="5" t="s">
        <v>26</v>
      </c>
      <c r="F151" s="6">
        <v>40</v>
      </c>
      <c r="G151" s="6">
        <v>40</v>
      </c>
    </row>
    <row r="152" spans="1:7" ht="28.5" customHeight="1" outlineLevel="4">
      <c r="A152" s="7" t="s">
        <v>132</v>
      </c>
      <c r="B152" s="5" t="s">
        <v>14</v>
      </c>
      <c r="C152" s="5" t="s">
        <v>133</v>
      </c>
      <c r="D152" s="5"/>
      <c r="E152" s="5"/>
      <c r="F152" s="6">
        <f>F153+F157+F161</f>
        <v>12081.9552</v>
      </c>
      <c r="G152" s="6">
        <f>G153+G157+G161</f>
        <v>12092.19578</v>
      </c>
    </row>
    <row r="153" spans="1:7" ht="24.75" customHeight="1" outlineLevel="2">
      <c r="A153" s="7" t="s">
        <v>134</v>
      </c>
      <c r="B153" s="5" t="s">
        <v>14</v>
      </c>
      <c r="C153" s="5" t="s">
        <v>135</v>
      </c>
      <c r="D153" s="5"/>
      <c r="E153" s="5"/>
      <c r="F153" s="6">
        <f t="shared" ref="F153:G155" si="5">F154</f>
        <v>4027.5</v>
      </c>
      <c r="G153" s="6">
        <f t="shared" si="5"/>
        <v>4027.5</v>
      </c>
    </row>
    <row r="154" spans="1:7" ht="42.75" customHeight="1" outlineLevel="3">
      <c r="A154" s="7" t="s">
        <v>136</v>
      </c>
      <c r="B154" s="5" t="s">
        <v>14</v>
      </c>
      <c r="C154" s="5" t="s">
        <v>135</v>
      </c>
      <c r="D154" s="5" t="s">
        <v>137</v>
      </c>
      <c r="E154" s="5"/>
      <c r="F154" s="6">
        <f t="shared" si="5"/>
        <v>4027.5</v>
      </c>
      <c r="G154" s="6">
        <f t="shared" si="5"/>
        <v>4027.5</v>
      </c>
    </row>
    <row r="155" spans="1:7" ht="42.75" customHeight="1" outlineLevel="4">
      <c r="A155" s="7" t="s">
        <v>29</v>
      </c>
      <c r="B155" s="5" t="s">
        <v>14</v>
      </c>
      <c r="C155" s="5" t="s">
        <v>135</v>
      </c>
      <c r="D155" s="5" t="s">
        <v>137</v>
      </c>
      <c r="E155" s="5" t="s">
        <v>30</v>
      </c>
      <c r="F155" s="6">
        <f t="shared" si="5"/>
        <v>4027.5</v>
      </c>
      <c r="G155" s="6">
        <f t="shared" si="5"/>
        <v>4027.5</v>
      </c>
    </row>
    <row r="156" spans="1:7" ht="42" customHeight="1" outlineLevel="1">
      <c r="A156" s="7" t="s">
        <v>138</v>
      </c>
      <c r="B156" s="5" t="s">
        <v>14</v>
      </c>
      <c r="C156" s="5" t="s">
        <v>135</v>
      </c>
      <c r="D156" s="5" t="s">
        <v>137</v>
      </c>
      <c r="E156" s="5" t="s">
        <v>139</v>
      </c>
      <c r="F156" s="6">
        <v>4027.5</v>
      </c>
      <c r="G156" s="6">
        <v>4027.5</v>
      </c>
    </row>
    <row r="157" spans="1:7" ht="18.75" outlineLevel="2">
      <c r="A157" s="7" t="s">
        <v>140</v>
      </c>
      <c r="B157" s="5" t="s">
        <v>14</v>
      </c>
      <c r="C157" s="5" t="s">
        <v>141</v>
      </c>
      <c r="D157" s="5"/>
      <c r="E157" s="5"/>
      <c r="F157" s="6">
        <f t="shared" ref="F157:G159" si="6">F158</f>
        <v>45.082000000000001</v>
      </c>
      <c r="G157" s="6">
        <f t="shared" si="6"/>
        <v>45.082000000000001</v>
      </c>
    </row>
    <row r="158" spans="1:7" ht="56.25" outlineLevel="2">
      <c r="A158" s="16" t="s">
        <v>142</v>
      </c>
      <c r="B158" s="5" t="s">
        <v>14</v>
      </c>
      <c r="C158" s="5" t="s">
        <v>141</v>
      </c>
      <c r="D158" s="5" t="s">
        <v>143</v>
      </c>
      <c r="E158" s="5"/>
      <c r="F158" s="6">
        <f t="shared" si="6"/>
        <v>45.082000000000001</v>
      </c>
      <c r="G158" s="6">
        <f t="shared" si="6"/>
        <v>45.082000000000001</v>
      </c>
    </row>
    <row r="159" spans="1:7" ht="18.75" outlineLevel="2">
      <c r="A159" s="7" t="s">
        <v>29</v>
      </c>
      <c r="B159" s="5" t="s">
        <v>14</v>
      </c>
      <c r="C159" s="5" t="s">
        <v>141</v>
      </c>
      <c r="D159" s="5" t="s">
        <v>143</v>
      </c>
      <c r="E159" s="5" t="s">
        <v>30</v>
      </c>
      <c r="F159" s="6">
        <f t="shared" si="6"/>
        <v>45.082000000000001</v>
      </c>
      <c r="G159" s="6">
        <f t="shared" si="6"/>
        <v>45.082000000000001</v>
      </c>
    </row>
    <row r="160" spans="1:7" ht="18.75" outlineLevel="2">
      <c r="A160" s="7" t="s">
        <v>138</v>
      </c>
      <c r="B160" s="5" t="s">
        <v>14</v>
      </c>
      <c r="C160" s="5" t="s">
        <v>141</v>
      </c>
      <c r="D160" s="5" t="s">
        <v>143</v>
      </c>
      <c r="E160" s="5" t="s">
        <v>139</v>
      </c>
      <c r="F160" s="6">
        <v>45.082000000000001</v>
      </c>
      <c r="G160" s="6">
        <v>45.082000000000001</v>
      </c>
    </row>
    <row r="161" spans="1:7" ht="23.25" customHeight="1" outlineLevel="4">
      <c r="A161" s="7" t="s">
        <v>144</v>
      </c>
      <c r="B161" s="5" t="s">
        <v>14</v>
      </c>
      <c r="C161" s="5" t="s">
        <v>145</v>
      </c>
      <c r="D161" s="5"/>
      <c r="E161" s="5"/>
      <c r="F161" s="6">
        <f>F162+F165+F168+F171</f>
        <v>8009.3732</v>
      </c>
      <c r="G161" s="6">
        <f>G162+G165+G168+G171</f>
        <v>8019.6137799999997</v>
      </c>
    </row>
    <row r="162" spans="1:7" ht="111" customHeight="1" outlineLevel="4">
      <c r="A162" s="8" t="s">
        <v>146</v>
      </c>
      <c r="B162" s="5" t="s">
        <v>14</v>
      </c>
      <c r="C162" s="5" t="s">
        <v>145</v>
      </c>
      <c r="D162" s="5" t="s">
        <v>147</v>
      </c>
      <c r="E162" s="5"/>
      <c r="F162" s="6">
        <f>F163</f>
        <v>3833.5697599999999</v>
      </c>
      <c r="G162" s="6">
        <f>G163</f>
        <v>3833.5697599999999</v>
      </c>
    </row>
    <row r="163" spans="1:7" ht="57.75" customHeight="1" outlineLevel="4">
      <c r="A163" s="7" t="s">
        <v>87</v>
      </c>
      <c r="B163" s="5" t="s">
        <v>14</v>
      </c>
      <c r="C163" s="5" t="s">
        <v>145</v>
      </c>
      <c r="D163" s="5" t="s">
        <v>147</v>
      </c>
      <c r="E163" s="5" t="s">
        <v>88</v>
      </c>
      <c r="F163" s="6">
        <f>F164</f>
        <v>3833.5697599999999</v>
      </c>
      <c r="G163" s="6">
        <f>G164</f>
        <v>3833.5697599999999</v>
      </c>
    </row>
    <row r="164" spans="1:7" ht="23.25" customHeight="1" outlineLevel="4">
      <c r="A164" s="7" t="s">
        <v>89</v>
      </c>
      <c r="B164" s="5" t="s">
        <v>14</v>
      </c>
      <c r="C164" s="5" t="s">
        <v>145</v>
      </c>
      <c r="D164" s="5" t="s">
        <v>147</v>
      </c>
      <c r="E164" s="5" t="s">
        <v>90</v>
      </c>
      <c r="F164" s="6">
        <v>3833.5697599999999</v>
      </c>
      <c r="G164" s="6">
        <v>3833.5697599999999</v>
      </c>
    </row>
    <row r="165" spans="1:7" ht="84" customHeight="1" outlineLevel="4">
      <c r="A165" s="24" t="s">
        <v>148</v>
      </c>
      <c r="B165" s="5" t="s">
        <v>14</v>
      </c>
      <c r="C165" s="5" t="s">
        <v>145</v>
      </c>
      <c r="D165" s="5" t="s">
        <v>149</v>
      </c>
      <c r="E165" s="5"/>
      <c r="F165" s="6">
        <f>F166</f>
        <v>4175.8034399999997</v>
      </c>
      <c r="G165" s="6">
        <f>G166</f>
        <v>4186.0440200000003</v>
      </c>
    </row>
    <row r="166" spans="1:7" ht="66.75" customHeight="1" outlineLevel="4">
      <c r="A166" s="7" t="s">
        <v>87</v>
      </c>
      <c r="B166" s="5" t="s">
        <v>14</v>
      </c>
      <c r="C166" s="5" t="s">
        <v>145</v>
      </c>
      <c r="D166" s="5" t="s">
        <v>149</v>
      </c>
      <c r="E166" s="5" t="s">
        <v>88</v>
      </c>
      <c r="F166" s="6">
        <f>F167</f>
        <v>4175.8034399999997</v>
      </c>
      <c r="G166" s="6">
        <f>G167</f>
        <v>4186.0440200000003</v>
      </c>
    </row>
    <row r="167" spans="1:7" ht="36.75" customHeight="1" outlineLevel="4">
      <c r="A167" s="7" t="s">
        <v>89</v>
      </c>
      <c r="B167" s="5" t="s">
        <v>14</v>
      </c>
      <c r="C167" s="5" t="s">
        <v>145</v>
      </c>
      <c r="D167" s="5" t="s">
        <v>149</v>
      </c>
      <c r="E167" s="5" t="s">
        <v>90</v>
      </c>
      <c r="F167" s="6">
        <v>4175.8034399999997</v>
      </c>
      <c r="G167" s="6">
        <v>4186.0440200000003</v>
      </c>
    </row>
    <row r="168" spans="1:7" ht="61.5" hidden="1" customHeight="1" outlineLevel="4">
      <c r="A168" s="13" t="s">
        <v>150</v>
      </c>
      <c r="B168" s="14" t="s">
        <v>14</v>
      </c>
      <c r="C168" s="14" t="s">
        <v>145</v>
      </c>
      <c r="D168" s="14" t="s">
        <v>151</v>
      </c>
      <c r="E168" s="14"/>
      <c r="F168" s="15">
        <f>F169</f>
        <v>0</v>
      </c>
      <c r="G168" s="15">
        <f>G169</f>
        <v>0</v>
      </c>
    </row>
    <row r="169" spans="1:7" ht="38.25" hidden="1" customHeight="1" outlineLevel="4">
      <c r="A169" s="13" t="s">
        <v>29</v>
      </c>
      <c r="B169" s="14" t="s">
        <v>14</v>
      </c>
      <c r="C169" s="14" t="s">
        <v>145</v>
      </c>
      <c r="D169" s="14" t="s">
        <v>151</v>
      </c>
      <c r="E169" s="14" t="s">
        <v>30</v>
      </c>
      <c r="F169" s="15">
        <f>F170</f>
        <v>0</v>
      </c>
      <c r="G169" s="15">
        <f>G170</f>
        <v>0</v>
      </c>
    </row>
    <row r="170" spans="1:7" ht="42" hidden="1" customHeight="1" outlineLevel="4">
      <c r="A170" s="13" t="s">
        <v>31</v>
      </c>
      <c r="B170" s="14" t="s">
        <v>14</v>
      </c>
      <c r="C170" s="14" t="s">
        <v>145</v>
      </c>
      <c r="D170" s="14" t="s">
        <v>151</v>
      </c>
      <c r="E170" s="14" t="s">
        <v>32</v>
      </c>
      <c r="F170" s="15"/>
      <c r="G170" s="15"/>
    </row>
    <row r="171" spans="1:7" ht="39" hidden="1" customHeight="1" outlineLevel="4">
      <c r="A171" s="7" t="s">
        <v>152</v>
      </c>
      <c r="B171" s="5" t="s">
        <v>14</v>
      </c>
      <c r="C171" s="5" t="s">
        <v>145</v>
      </c>
      <c r="D171" s="5" t="s">
        <v>153</v>
      </c>
      <c r="E171" s="5"/>
      <c r="F171" s="6">
        <f>F172</f>
        <v>0</v>
      </c>
      <c r="G171" s="6">
        <f>G172</f>
        <v>0</v>
      </c>
    </row>
    <row r="172" spans="1:7" ht="38.25" hidden="1" customHeight="1" outlineLevel="4">
      <c r="A172" s="7" t="s">
        <v>29</v>
      </c>
      <c r="B172" s="5" t="s">
        <v>14</v>
      </c>
      <c r="C172" s="5" t="s">
        <v>145</v>
      </c>
      <c r="D172" s="5" t="s">
        <v>153</v>
      </c>
      <c r="E172" s="5" t="s">
        <v>30</v>
      </c>
      <c r="F172" s="6">
        <f>F173</f>
        <v>0</v>
      </c>
      <c r="G172" s="6">
        <f>G173</f>
        <v>0</v>
      </c>
    </row>
    <row r="173" spans="1:7" ht="45.75" hidden="1" customHeight="1" outlineLevel="4">
      <c r="A173" s="7" t="s">
        <v>31</v>
      </c>
      <c r="B173" s="5" t="s">
        <v>14</v>
      </c>
      <c r="C173" s="5" t="s">
        <v>145</v>
      </c>
      <c r="D173" s="5" t="s">
        <v>153</v>
      </c>
      <c r="E173" s="5" t="s">
        <v>32</v>
      </c>
      <c r="F173" s="6">
        <v>0</v>
      </c>
      <c r="G173" s="6"/>
    </row>
    <row r="174" spans="1:7" ht="26.25" customHeight="1" outlineLevel="4">
      <c r="A174" s="8" t="s">
        <v>154</v>
      </c>
      <c r="B174" s="9" t="s">
        <v>14</v>
      </c>
      <c r="C174" s="9" t="s">
        <v>155</v>
      </c>
      <c r="D174" s="9"/>
      <c r="E174" s="9"/>
      <c r="F174" s="6">
        <f t="shared" ref="F174:G177" si="7">F175</f>
        <v>101.8</v>
      </c>
      <c r="G174" s="6">
        <f t="shared" si="7"/>
        <v>101.8</v>
      </c>
    </row>
    <row r="175" spans="1:7" ht="24" customHeight="1" outlineLevel="2">
      <c r="A175" s="7" t="s">
        <v>156</v>
      </c>
      <c r="B175" s="5" t="s">
        <v>14</v>
      </c>
      <c r="C175" s="5" t="s">
        <v>157</v>
      </c>
      <c r="D175" s="5"/>
      <c r="E175" s="5"/>
      <c r="F175" s="6">
        <f t="shared" si="7"/>
        <v>101.8</v>
      </c>
      <c r="G175" s="6">
        <f t="shared" si="7"/>
        <v>101.8</v>
      </c>
    </row>
    <row r="176" spans="1:7" ht="59.25" customHeight="1" outlineLevel="3">
      <c r="A176" s="7" t="s">
        <v>158</v>
      </c>
      <c r="B176" s="5" t="s">
        <v>14</v>
      </c>
      <c r="C176" s="5" t="s">
        <v>157</v>
      </c>
      <c r="D176" s="5" t="s">
        <v>159</v>
      </c>
      <c r="E176" s="5"/>
      <c r="F176" s="6">
        <f t="shared" si="7"/>
        <v>101.8</v>
      </c>
      <c r="G176" s="6">
        <f t="shared" si="7"/>
        <v>101.8</v>
      </c>
    </row>
    <row r="177" spans="1:7" ht="44.25" customHeight="1" outlineLevel="4">
      <c r="A177" s="7" t="s">
        <v>23</v>
      </c>
      <c r="B177" s="5" t="s">
        <v>14</v>
      </c>
      <c r="C177" s="5" t="s">
        <v>157</v>
      </c>
      <c r="D177" s="5" t="s">
        <v>159</v>
      </c>
      <c r="E177" s="5" t="s">
        <v>24</v>
      </c>
      <c r="F177" s="6">
        <f t="shared" si="7"/>
        <v>101.8</v>
      </c>
      <c r="G177" s="6">
        <f t="shared" si="7"/>
        <v>101.8</v>
      </c>
    </row>
    <row r="178" spans="1:7" ht="61.5" customHeight="1" outlineLevel="1">
      <c r="A178" s="7" t="s">
        <v>25</v>
      </c>
      <c r="B178" s="5" t="s">
        <v>14</v>
      </c>
      <c r="C178" s="5" t="s">
        <v>157</v>
      </c>
      <c r="D178" s="5" t="s">
        <v>159</v>
      </c>
      <c r="E178" s="5" t="s">
        <v>26</v>
      </c>
      <c r="F178" s="6">
        <v>101.8</v>
      </c>
      <c r="G178" s="6">
        <v>101.8</v>
      </c>
    </row>
    <row r="179" spans="1:7" ht="35.25" customHeight="1" outlineLevel="1">
      <c r="A179" s="7" t="s">
        <v>160</v>
      </c>
      <c r="B179" s="5" t="s">
        <v>14</v>
      </c>
      <c r="C179" s="5" t="s">
        <v>161</v>
      </c>
      <c r="D179" s="5"/>
      <c r="E179" s="5"/>
      <c r="F179" s="6">
        <f t="shared" ref="F179:G182" si="8">F180</f>
        <v>1314.6</v>
      </c>
      <c r="G179" s="6">
        <f t="shared" si="8"/>
        <v>1314.6</v>
      </c>
    </row>
    <row r="180" spans="1:7" ht="28.5" customHeight="1" outlineLevel="2">
      <c r="A180" s="7" t="s">
        <v>162</v>
      </c>
      <c r="B180" s="5" t="s">
        <v>14</v>
      </c>
      <c r="C180" s="5" t="s">
        <v>163</v>
      </c>
      <c r="D180" s="5"/>
      <c r="E180" s="5"/>
      <c r="F180" s="6">
        <f t="shared" si="8"/>
        <v>1314.6</v>
      </c>
      <c r="G180" s="6">
        <f t="shared" si="8"/>
        <v>1314.6</v>
      </c>
    </row>
    <row r="181" spans="1:7" ht="42.75" customHeight="1" outlineLevel="3">
      <c r="A181" s="7" t="s">
        <v>164</v>
      </c>
      <c r="B181" s="5" t="s">
        <v>14</v>
      </c>
      <c r="C181" s="5" t="s">
        <v>163</v>
      </c>
      <c r="D181" s="5" t="s">
        <v>165</v>
      </c>
      <c r="E181" s="5"/>
      <c r="F181" s="6">
        <f t="shared" si="8"/>
        <v>1314.6</v>
      </c>
      <c r="G181" s="6">
        <f t="shared" si="8"/>
        <v>1314.6</v>
      </c>
    </row>
    <row r="182" spans="1:7" ht="58.5" customHeight="1" outlineLevel="4">
      <c r="A182" s="7" t="s">
        <v>166</v>
      </c>
      <c r="B182" s="5" t="s">
        <v>14</v>
      </c>
      <c r="C182" s="5" t="s">
        <v>163</v>
      </c>
      <c r="D182" s="5" t="s">
        <v>165</v>
      </c>
      <c r="E182" s="5" t="s">
        <v>167</v>
      </c>
      <c r="F182" s="6">
        <f t="shared" si="8"/>
        <v>1314.6</v>
      </c>
      <c r="G182" s="6">
        <f t="shared" si="8"/>
        <v>1314.6</v>
      </c>
    </row>
    <row r="183" spans="1:7" ht="29.25" customHeight="1" outlineLevel="1">
      <c r="A183" s="7" t="s">
        <v>168</v>
      </c>
      <c r="B183" s="5" t="s">
        <v>14</v>
      </c>
      <c r="C183" s="5" t="s">
        <v>163</v>
      </c>
      <c r="D183" s="5" t="s">
        <v>165</v>
      </c>
      <c r="E183" s="5" t="s">
        <v>169</v>
      </c>
      <c r="F183" s="6">
        <v>1314.6</v>
      </c>
      <c r="G183" s="6">
        <v>1314.6</v>
      </c>
    </row>
    <row r="184" spans="1:7" ht="55.5" customHeight="1" outlineLevel="2">
      <c r="A184" s="7" t="s">
        <v>170</v>
      </c>
      <c r="B184" s="5" t="s">
        <v>171</v>
      </c>
      <c r="C184" s="5"/>
      <c r="D184" s="5"/>
      <c r="E184" s="5"/>
      <c r="F184" s="6">
        <f>F185+F189+F197+F207+F203</f>
        <v>2721.7999999999997</v>
      </c>
      <c r="G184" s="6">
        <f>G185+G189+G197+G207+G203</f>
        <v>2721.7999999999997</v>
      </c>
    </row>
    <row r="185" spans="1:7" ht="62.25" customHeight="1" outlineLevel="3">
      <c r="A185" s="7" t="s">
        <v>172</v>
      </c>
      <c r="B185" s="5" t="s">
        <v>171</v>
      </c>
      <c r="C185" s="5" t="s">
        <v>173</v>
      </c>
      <c r="D185" s="5"/>
      <c r="E185" s="5"/>
      <c r="F185" s="6">
        <f t="shared" ref="F185:G187" si="9">F186</f>
        <v>1915</v>
      </c>
      <c r="G185" s="6">
        <f t="shared" si="9"/>
        <v>1915</v>
      </c>
    </row>
    <row r="186" spans="1:7" ht="28.5" customHeight="1" outlineLevel="4">
      <c r="A186" s="7" t="s">
        <v>174</v>
      </c>
      <c r="B186" s="5" t="s">
        <v>171</v>
      </c>
      <c r="C186" s="5" t="s">
        <v>173</v>
      </c>
      <c r="D186" s="5" t="s">
        <v>175</v>
      </c>
      <c r="E186" s="5"/>
      <c r="F186" s="6">
        <f t="shared" si="9"/>
        <v>1915</v>
      </c>
      <c r="G186" s="6">
        <f t="shared" si="9"/>
        <v>1915</v>
      </c>
    </row>
    <row r="187" spans="1:7" ht="101.25" customHeight="1">
      <c r="A187" s="7" t="s">
        <v>19</v>
      </c>
      <c r="B187" s="5" t="s">
        <v>171</v>
      </c>
      <c r="C187" s="5" t="s">
        <v>173</v>
      </c>
      <c r="D187" s="5" t="s">
        <v>175</v>
      </c>
      <c r="E187" s="5" t="s">
        <v>20</v>
      </c>
      <c r="F187" s="6">
        <f t="shared" si="9"/>
        <v>1915</v>
      </c>
      <c r="G187" s="6">
        <f t="shared" si="9"/>
        <v>1915</v>
      </c>
    </row>
    <row r="188" spans="1:7" ht="45.75" customHeight="1" outlineLevel="1">
      <c r="A188" s="7" t="s">
        <v>21</v>
      </c>
      <c r="B188" s="5" t="s">
        <v>171</v>
      </c>
      <c r="C188" s="5" t="s">
        <v>173</v>
      </c>
      <c r="D188" s="5" t="s">
        <v>175</v>
      </c>
      <c r="E188" s="5" t="s">
        <v>22</v>
      </c>
      <c r="F188" s="6">
        <v>1915</v>
      </c>
      <c r="G188" s="6">
        <v>1915</v>
      </c>
    </row>
    <row r="189" spans="1:7" ht="81" customHeight="1" outlineLevel="2">
      <c r="A189" s="7" t="s">
        <v>176</v>
      </c>
      <c r="B189" s="5" t="s">
        <v>171</v>
      </c>
      <c r="C189" s="5" t="s">
        <v>177</v>
      </c>
      <c r="D189" s="5"/>
      <c r="E189" s="5"/>
      <c r="F189" s="6">
        <f>F190</f>
        <v>551</v>
      </c>
      <c r="G189" s="6">
        <f>G190</f>
        <v>551</v>
      </c>
    </row>
    <row r="190" spans="1:7" ht="24.75" customHeight="1" outlineLevel="3">
      <c r="A190" s="7" t="s">
        <v>27</v>
      </c>
      <c r="B190" s="5" t="s">
        <v>171</v>
      </c>
      <c r="C190" s="5" t="s">
        <v>177</v>
      </c>
      <c r="D190" s="5" t="s">
        <v>28</v>
      </c>
      <c r="E190" s="5"/>
      <c r="F190" s="6">
        <f>F191+F193+F195</f>
        <v>551</v>
      </c>
      <c r="G190" s="6">
        <f>G191+G193+G195</f>
        <v>551</v>
      </c>
    </row>
    <row r="191" spans="1:7" ht="102" customHeight="1" outlineLevel="4">
      <c r="A191" s="7" t="s">
        <v>19</v>
      </c>
      <c r="B191" s="5" t="s">
        <v>171</v>
      </c>
      <c r="C191" s="5" t="s">
        <v>177</v>
      </c>
      <c r="D191" s="5" t="s">
        <v>28</v>
      </c>
      <c r="E191" s="5" t="s">
        <v>20</v>
      </c>
      <c r="F191" s="6">
        <f>F192</f>
        <v>410</v>
      </c>
      <c r="G191" s="6">
        <f>G192</f>
        <v>410</v>
      </c>
    </row>
    <row r="192" spans="1:7" ht="45" customHeight="1" outlineLevel="1">
      <c r="A192" s="7" t="s">
        <v>21</v>
      </c>
      <c r="B192" s="5" t="s">
        <v>171</v>
      </c>
      <c r="C192" s="5" t="s">
        <v>177</v>
      </c>
      <c r="D192" s="5" t="s">
        <v>28</v>
      </c>
      <c r="E192" s="5" t="s">
        <v>22</v>
      </c>
      <c r="F192" s="6">
        <v>410</v>
      </c>
      <c r="G192" s="6">
        <v>410</v>
      </c>
    </row>
    <row r="193" spans="1:7" ht="48" customHeight="1" outlineLevel="2">
      <c r="A193" s="7" t="s">
        <v>23</v>
      </c>
      <c r="B193" s="5" t="s">
        <v>171</v>
      </c>
      <c r="C193" s="5" t="s">
        <v>177</v>
      </c>
      <c r="D193" s="5" t="s">
        <v>28</v>
      </c>
      <c r="E193" s="5" t="s">
        <v>24</v>
      </c>
      <c r="F193" s="6">
        <f>F194</f>
        <v>121</v>
      </c>
      <c r="G193" s="6">
        <f>G194</f>
        <v>121</v>
      </c>
    </row>
    <row r="194" spans="1:7" ht="60.75" customHeight="1" outlineLevel="3">
      <c r="A194" s="7" t="s">
        <v>25</v>
      </c>
      <c r="B194" s="5" t="s">
        <v>171</v>
      </c>
      <c r="C194" s="5" t="s">
        <v>177</v>
      </c>
      <c r="D194" s="5" t="s">
        <v>28</v>
      </c>
      <c r="E194" s="5" t="s">
        <v>26</v>
      </c>
      <c r="F194" s="6">
        <v>121</v>
      </c>
      <c r="G194" s="6">
        <v>121</v>
      </c>
    </row>
    <row r="195" spans="1:7" ht="24" customHeight="1" outlineLevel="4">
      <c r="A195" s="7" t="s">
        <v>33</v>
      </c>
      <c r="B195" s="5" t="s">
        <v>171</v>
      </c>
      <c r="C195" s="5" t="s">
        <v>177</v>
      </c>
      <c r="D195" s="5" t="s">
        <v>28</v>
      </c>
      <c r="E195" s="5" t="s">
        <v>34</v>
      </c>
      <c r="F195" s="6">
        <f>F196</f>
        <v>20</v>
      </c>
      <c r="G195" s="6">
        <f>G196</f>
        <v>20</v>
      </c>
    </row>
    <row r="196" spans="1:7" ht="23.25" customHeight="1" outlineLevel="3">
      <c r="A196" s="7" t="s">
        <v>37</v>
      </c>
      <c r="B196" s="5" t="s">
        <v>171</v>
      </c>
      <c r="C196" s="5" t="s">
        <v>177</v>
      </c>
      <c r="D196" s="5" t="s">
        <v>28</v>
      </c>
      <c r="E196" s="5" t="s">
        <v>38</v>
      </c>
      <c r="F196" s="6">
        <v>20</v>
      </c>
      <c r="G196" s="6">
        <v>20</v>
      </c>
    </row>
    <row r="197" spans="1:7" ht="27" customHeight="1" outlineLevel="4">
      <c r="A197" s="7" t="s">
        <v>53</v>
      </c>
      <c r="B197" s="5" t="s">
        <v>171</v>
      </c>
      <c r="C197" s="5" t="s">
        <v>54</v>
      </c>
      <c r="D197" s="5"/>
      <c r="E197" s="5"/>
      <c r="F197" s="6">
        <f>F198</f>
        <v>121.7</v>
      </c>
      <c r="G197" s="6">
        <f>G198</f>
        <v>121.7</v>
      </c>
    </row>
    <row r="198" spans="1:7" ht="39.75" customHeight="1" outlineLevel="3">
      <c r="A198" s="7" t="s">
        <v>61</v>
      </c>
      <c r="B198" s="5" t="s">
        <v>171</v>
      </c>
      <c r="C198" s="5" t="s">
        <v>54</v>
      </c>
      <c r="D198" s="5" t="s">
        <v>62</v>
      </c>
      <c r="E198" s="5"/>
      <c r="F198" s="6">
        <f>F201+F199</f>
        <v>121.7</v>
      </c>
      <c r="G198" s="6">
        <f>G201+G199</f>
        <v>121.7</v>
      </c>
    </row>
    <row r="199" spans="1:7" ht="37.5" hidden="1" outlineLevel="3">
      <c r="A199" s="7" t="s">
        <v>23</v>
      </c>
      <c r="B199" s="5" t="s">
        <v>171</v>
      </c>
      <c r="C199" s="5" t="s">
        <v>54</v>
      </c>
      <c r="D199" s="5" t="s">
        <v>62</v>
      </c>
      <c r="E199" s="5" t="s">
        <v>24</v>
      </c>
      <c r="F199" s="6">
        <f>F200</f>
        <v>0</v>
      </c>
      <c r="G199" s="6">
        <f>G200</f>
        <v>0</v>
      </c>
    </row>
    <row r="200" spans="1:7" ht="37.5" hidden="1" outlineLevel="3">
      <c r="A200" s="7" t="s">
        <v>25</v>
      </c>
      <c r="B200" s="5" t="s">
        <v>171</v>
      </c>
      <c r="C200" s="5" t="s">
        <v>54</v>
      </c>
      <c r="D200" s="5" t="s">
        <v>62</v>
      </c>
      <c r="E200" s="5" t="s">
        <v>26</v>
      </c>
      <c r="F200" s="6"/>
      <c r="G200" s="6"/>
    </row>
    <row r="201" spans="1:7" ht="27" customHeight="1" outlineLevel="2" collapsed="1">
      <c r="A201" s="7" t="s">
        <v>33</v>
      </c>
      <c r="B201" s="5" t="s">
        <v>171</v>
      </c>
      <c r="C201" s="5" t="s">
        <v>54</v>
      </c>
      <c r="D201" s="5" t="s">
        <v>62</v>
      </c>
      <c r="E201" s="5" t="s">
        <v>34</v>
      </c>
      <c r="F201" s="6">
        <f>F202</f>
        <v>121.7</v>
      </c>
      <c r="G201" s="6">
        <f>G202</f>
        <v>121.7</v>
      </c>
    </row>
    <row r="202" spans="1:7" ht="24" customHeight="1" outlineLevel="3">
      <c r="A202" s="7" t="s">
        <v>37</v>
      </c>
      <c r="B202" s="5" t="s">
        <v>171</v>
      </c>
      <c r="C202" s="5" t="s">
        <v>54</v>
      </c>
      <c r="D202" s="5" t="s">
        <v>62</v>
      </c>
      <c r="E202" s="5" t="s">
        <v>38</v>
      </c>
      <c r="F202" s="6">
        <v>121.7</v>
      </c>
      <c r="G202" s="6">
        <v>121.7</v>
      </c>
    </row>
    <row r="203" spans="1:7" ht="42.75" hidden="1" customHeight="1" outlineLevel="3">
      <c r="A203" s="7" t="s">
        <v>118</v>
      </c>
      <c r="B203" s="20">
        <v>930</v>
      </c>
      <c r="C203" s="5" t="s">
        <v>119</v>
      </c>
      <c r="D203" s="5"/>
      <c r="E203" s="20"/>
      <c r="F203" s="6">
        <f t="shared" ref="F203:G205" si="10">F204</f>
        <v>0</v>
      </c>
      <c r="G203" s="6">
        <f t="shared" si="10"/>
        <v>0</v>
      </c>
    </row>
    <row r="204" spans="1:7" ht="79.5" hidden="1" customHeight="1" outlineLevel="3">
      <c r="A204" s="21" t="s">
        <v>120</v>
      </c>
      <c r="B204" s="5" t="s">
        <v>171</v>
      </c>
      <c r="C204" s="5" t="s">
        <v>119</v>
      </c>
      <c r="D204" s="5" t="s">
        <v>121</v>
      </c>
      <c r="E204" s="5"/>
      <c r="F204" s="6">
        <f t="shared" si="10"/>
        <v>0</v>
      </c>
      <c r="G204" s="6">
        <f t="shared" si="10"/>
        <v>0</v>
      </c>
    </row>
    <row r="205" spans="1:7" ht="50.25" hidden="1" customHeight="1" outlineLevel="3">
      <c r="A205" s="7" t="s">
        <v>23</v>
      </c>
      <c r="B205" s="5" t="s">
        <v>171</v>
      </c>
      <c r="C205" s="5" t="s">
        <v>119</v>
      </c>
      <c r="D205" s="5" t="s">
        <v>121</v>
      </c>
      <c r="E205" s="5" t="s">
        <v>24</v>
      </c>
      <c r="F205" s="6">
        <f t="shared" si="10"/>
        <v>0</v>
      </c>
      <c r="G205" s="6">
        <f t="shared" si="10"/>
        <v>0</v>
      </c>
    </row>
    <row r="206" spans="1:7" ht="49.5" hidden="1" customHeight="1" outlineLevel="3">
      <c r="A206" s="7" t="s">
        <v>25</v>
      </c>
      <c r="B206" s="5" t="s">
        <v>171</v>
      </c>
      <c r="C206" s="5" t="s">
        <v>119</v>
      </c>
      <c r="D206" s="5" t="s">
        <v>121</v>
      </c>
      <c r="E206" s="5" t="s">
        <v>26</v>
      </c>
      <c r="F206" s="6"/>
      <c r="G206" s="6"/>
    </row>
    <row r="207" spans="1:7" ht="29.25" customHeight="1" outlineLevel="3">
      <c r="A207" s="8" t="s">
        <v>134</v>
      </c>
      <c r="B207" s="9" t="s">
        <v>171</v>
      </c>
      <c r="C207" s="9" t="s">
        <v>135</v>
      </c>
      <c r="D207" s="9"/>
      <c r="E207" s="9"/>
      <c r="F207" s="6">
        <f t="shared" ref="F207:G209" si="11">F208</f>
        <v>134.1</v>
      </c>
      <c r="G207" s="6">
        <f t="shared" si="11"/>
        <v>134.1</v>
      </c>
    </row>
    <row r="208" spans="1:7" ht="45" customHeight="1" outlineLevel="3">
      <c r="A208" s="8" t="s">
        <v>136</v>
      </c>
      <c r="B208" s="9" t="s">
        <v>171</v>
      </c>
      <c r="C208" s="9" t="s">
        <v>135</v>
      </c>
      <c r="D208" s="9" t="s">
        <v>137</v>
      </c>
      <c r="E208" s="9"/>
      <c r="F208" s="6">
        <f t="shared" si="11"/>
        <v>134.1</v>
      </c>
      <c r="G208" s="6">
        <f t="shared" si="11"/>
        <v>134.1</v>
      </c>
    </row>
    <row r="209" spans="1:7" ht="27.75" customHeight="1" outlineLevel="3">
      <c r="A209" s="8" t="s">
        <v>29</v>
      </c>
      <c r="B209" s="9" t="s">
        <v>171</v>
      </c>
      <c r="C209" s="9" t="s">
        <v>135</v>
      </c>
      <c r="D209" s="9" t="s">
        <v>137</v>
      </c>
      <c r="E209" s="9" t="s">
        <v>30</v>
      </c>
      <c r="F209" s="6">
        <f t="shared" si="11"/>
        <v>134.1</v>
      </c>
      <c r="G209" s="6">
        <f t="shared" si="11"/>
        <v>134.1</v>
      </c>
    </row>
    <row r="210" spans="1:7" ht="45" customHeight="1" outlineLevel="3">
      <c r="A210" s="8" t="s">
        <v>138</v>
      </c>
      <c r="B210" s="9" t="s">
        <v>171</v>
      </c>
      <c r="C210" s="9" t="s">
        <v>135</v>
      </c>
      <c r="D210" s="9" t="s">
        <v>137</v>
      </c>
      <c r="E210" s="9" t="s">
        <v>139</v>
      </c>
      <c r="F210" s="6">
        <v>134.1</v>
      </c>
      <c r="G210" s="6">
        <v>134.1</v>
      </c>
    </row>
    <row r="211" spans="1:7" ht="46.5" customHeight="1" outlineLevel="4">
      <c r="A211" s="7" t="s">
        <v>178</v>
      </c>
      <c r="B211" s="5" t="s">
        <v>179</v>
      </c>
      <c r="C211" s="5"/>
      <c r="D211" s="5"/>
      <c r="E211" s="5"/>
      <c r="F211" s="6">
        <f>F212+F218+F222+F232+F260</f>
        <v>113310.38309</v>
      </c>
      <c r="G211" s="6">
        <f>G212+G218+G222+G232+G260</f>
        <v>113305.70556</v>
      </c>
    </row>
    <row r="212" spans="1:7" ht="82.5" customHeight="1" outlineLevel="3">
      <c r="A212" s="7" t="s">
        <v>15</v>
      </c>
      <c r="B212" s="5" t="s">
        <v>179</v>
      </c>
      <c r="C212" s="5" t="s">
        <v>16</v>
      </c>
      <c r="D212" s="5"/>
      <c r="E212" s="5"/>
      <c r="F212" s="6">
        <f>F213</f>
        <v>955.7</v>
      </c>
      <c r="G212" s="6">
        <f>G213</f>
        <v>955.7</v>
      </c>
    </row>
    <row r="213" spans="1:7" ht="24" customHeight="1" outlineLevel="4">
      <c r="A213" s="7" t="s">
        <v>27</v>
      </c>
      <c r="B213" s="5" t="s">
        <v>179</v>
      </c>
      <c r="C213" s="5" t="s">
        <v>16</v>
      </c>
      <c r="D213" s="5" t="s">
        <v>180</v>
      </c>
      <c r="E213" s="5"/>
      <c r="F213" s="6">
        <f>F214+F216</f>
        <v>955.7</v>
      </c>
      <c r="G213" s="6">
        <f>G214+G216</f>
        <v>955.7</v>
      </c>
    </row>
    <row r="214" spans="1:7" ht="101.25" customHeight="1">
      <c r="A214" s="7" t="s">
        <v>19</v>
      </c>
      <c r="B214" s="5" t="s">
        <v>179</v>
      </c>
      <c r="C214" s="5" t="s">
        <v>16</v>
      </c>
      <c r="D214" s="5" t="s">
        <v>180</v>
      </c>
      <c r="E214" s="5" t="s">
        <v>20</v>
      </c>
      <c r="F214" s="6">
        <f>F215</f>
        <v>955.7</v>
      </c>
      <c r="G214" s="6">
        <f>G215</f>
        <v>955.7</v>
      </c>
    </row>
    <row r="215" spans="1:7" ht="42.75" customHeight="1" outlineLevel="1">
      <c r="A215" s="7" t="s">
        <v>21</v>
      </c>
      <c r="B215" s="5" t="s">
        <v>179</v>
      </c>
      <c r="C215" s="5" t="s">
        <v>16</v>
      </c>
      <c r="D215" s="5" t="s">
        <v>180</v>
      </c>
      <c r="E215" s="5" t="s">
        <v>22</v>
      </c>
      <c r="F215" s="6">
        <v>955.7</v>
      </c>
      <c r="G215" s="6">
        <v>955.7</v>
      </c>
    </row>
    <row r="216" spans="1:7" ht="30.75" hidden="1" customHeight="1" outlineLevel="1">
      <c r="A216" s="7" t="s">
        <v>33</v>
      </c>
      <c r="B216" s="5" t="s">
        <v>179</v>
      </c>
      <c r="C216" s="5" t="s">
        <v>16</v>
      </c>
      <c r="D216" s="5" t="s">
        <v>180</v>
      </c>
      <c r="E216" s="5" t="s">
        <v>34</v>
      </c>
      <c r="F216" s="6">
        <f>F217</f>
        <v>0</v>
      </c>
      <c r="G216" s="6">
        <f>G217</f>
        <v>0</v>
      </c>
    </row>
    <row r="217" spans="1:7" ht="25.5" hidden="1" customHeight="1" outlineLevel="1">
      <c r="A217" s="7" t="s">
        <v>37</v>
      </c>
      <c r="B217" s="5" t="s">
        <v>179</v>
      </c>
      <c r="C217" s="5" t="s">
        <v>16</v>
      </c>
      <c r="D217" s="5" t="s">
        <v>180</v>
      </c>
      <c r="E217" s="5" t="s">
        <v>38</v>
      </c>
      <c r="F217" s="6"/>
      <c r="G217" s="6"/>
    </row>
    <row r="218" spans="1:7" ht="25.5" hidden="1" customHeight="1" outlineLevel="1">
      <c r="A218" s="25" t="s">
        <v>53</v>
      </c>
      <c r="B218" s="26" t="s">
        <v>179</v>
      </c>
      <c r="C218" s="26" t="s">
        <v>54</v>
      </c>
      <c r="D218" s="26"/>
      <c r="E218" s="26"/>
      <c r="F218" s="6">
        <f t="shared" ref="F218:G220" si="12">F219</f>
        <v>0</v>
      </c>
      <c r="G218" s="6">
        <f t="shared" si="12"/>
        <v>0</v>
      </c>
    </row>
    <row r="219" spans="1:7" ht="39.75" hidden="1" customHeight="1" outlineLevel="1">
      <c r="A219" s="25" t="s">
        <v>61</v>
      </c>
      <c r="B219" s="26" t="s">
        <v>179</v>
      </c>
      <c r="C219" s="26" t="s">
        <v>54</v>
      </c>
      <c r="D219" s="26" t="s">
        <v>62</v>
      </c>
      <c r="E219" s="26"/>
      <c r="F219" s="6">
        <f t="shared" si="12"/>
        <v>0</v>
      </c>
      <c r="G219" s="6">
        <f t="shared" si="12"/>
        <v>0</v>
      </c>
    </row>
    <row r="220" spans="1:7" ht="45.75" hidden="1" customHeight="1" outlineLevel="1">
      <c r="A220" s="25" t="s">
        <v>23</v>
      </c>
      <c r="B220" s="26" t="s">
        <v>179</v>
      </c>
      <c r="C220" s="26" t="s">
        <v>54</v>
      </c>
      <c r="D220" s="26" t="s">
        <v>62</v>
      </c>
      <c r="E220" s="26" t="s">
        <v>24</v>
      </c>
      <c r="F220" s="6">
        <f t="shared" si="12"/>
        <v>0</v>
      </c>
      <c r="G220" s="6">
        <f t="shared" si="12"/>
        <v>0</v>
      </c>
    </row>
    <row r="221" spans="1:7" ht="60" hidden="1" customHeight="1" outlineLevel="1">
      <c r="A221" s="25" t="s">
        <v>25</v>
      </c>
      <c r="B221" s="26" t="s">
        <v>179</v>
      </c>
      <c r="C221" s="26" t="s">
        <v>54</v>
      </c>
      <c r="D221" s="26" t="s">
        <v>62</v>
      </c>
      <c r="E221" s="26" t="s">
        <v>26</v>
      </c>
      <c r="F221" s="6"/>
      <c r="G221" s="6"/>
    </row>
    <row r="222" spans="1:7" ht="24" customHeight="1" outlineLevel="4">
      <c r="A222" s="7" t="s">
        <v>181</v>
      </c>
      <c r="B222" s="5" t="s">
        <v>179</v>
      </c>
      <c r="C222" s="5" t="s">
        <v>182</v>
      </c>
      <c r="D222" s="5"/>
      <c r="E222" s="5"/>
      <c r="F222" s="6">
        <f>F223+F226+F229</f>
        <v>21255.600000000002</v>
      </c>
      <c r="G222" s="6">
        <f>G223+G226+G229</f>
        <v>21255.600000000002</v>
      </c>
    </row>
    <row r="223" spans="1:7" ht="67.5" customHeight="1" outlineLevel="3">
      <c r="A223" s="7" t="s">
        <v>183</v>
      </c>
      <c r="B223" s="5" t="s">
        <v>179</v>
      </c>
      <c r="C223" s="5" t="s">
        <v>182</v>
      </c>
      <c r="D223" s="5" t="s">
        <v>184</v>
      </c>
      <c r="E223" s="5"/>
      <c r="F223" s="6">
        <f>F224</f>
        <v>20793.2</v>
      </c>
      <c r="G223" s="6">
        <f>G224</f>
        <v>20793.2</v>
      </c>
    </row>
    <row r="224" spans="1:7" ht="49.5" customHeight="1" outlineLevel="4">
      <c r="A224" s="7" t="s">
        <v>166</v>
      </c>
      <c r="B224" s="5" t="s">
        <v>179</v>
      </c>
      <c r="C224" s="5" t="s">
        <v>182</v>
      </c>
      <c r="D224" s="5" t="s">
        <v>184</v>
      </c>
      <c r="E224" s="5" t="s">
        <v>167</v>
      </c>
      <c r="F224" s="6">
        <f>F225</f>
        <v>20793.2</v>
      </c>
      <c r="G224" s="6">
        <f>G225</f>
        <v>20793.2</v>
      </c>
    </row>
    <row r="225" spans="1:7" ht="27" customHeight="1" outlineLevel="1">
      <c r="A225" s="7" t="s">
        <v>185</v>
      </c>
      <c r="B225" s="5" t="s">
        <v>179</v>
      </c>
      <c r="C225" s="5" t="s">
        <v>182</v>
      </c>
      <c r="D225" s="5" t="s">
        <v>184</v>
      </c>
      <c r="E225" s="5" t="s">
        <v>186</v>
      </c>
      <c r="F225" s="6">
        <v>20793.2</v>
      </c>
      <c r="G225" s="6">
        <v>20793.2</v>
      </c>
    </row>
    <row r="226" spans="1:7" ht="90" customHeight="1" outlineLevel="2">
      <c r="A226" s="7" t="s">
        <v>187</v>
      </c>
      <c r="B226" s="5" t="s">
        <v>179</v>
      </c>
      <c r="C226" s="5" t="s">
        <v>182</v>
      </c>
      <c r="D226" s="5" t="s">
        <v>188</v>
      </c>
      <c r="E226" s="5"/>
      <c r="F226" s="6">
        <f>F227</f>
        <v>462.4</v>
      </c>
      <c r="G226" s="6">
        <f>G227</f>
        <v>462.4</v>
      </c>
    </row>
    <row r="227" spans="1:7" ht="54" customHeight="1" outlineLevel="3">
      <c r="A227" s="7" t="s">
        <v>166</v>
      </c>
      <c r="B227" s="5" t="s">
        <v>179</v>
      </c>
      <c r="C227" s="5" t="s">
        <v>182</v>
      </c>
      <c r="D227" s="5" t="s">
        <v>188</v>
      </c>
      <c r="E227" s="5" t="s">
        <v>167</v>
      </c>
      <c r="F227" s="6">
        <f>F228</f>
        <v>462.4</v>
      </c>
      <c r="G227" s="6">
        <f>G228</f>
        <v>462.4</v>
      </c>
    </row>
    <row r="228" spans="1:7" ht="27.75" customHeight="1" outlineLevel="4">
      <c r="A228" s="7" t="s">
        <v>185</v>
      </c>
      <c r="B228" s="5" t="s">
        <v>179</v>
      </c>
      <c r="C228" s="5" t="s">
        <v>182</v>
      </c>
      <c r="D228" s="5" t="s">
        <v>188</v>
      </c>
      <c r="E228" s="5" t="s">
        <v>186</v>
      </c>
      <c r="F228" s="6">
        <v>462.4</v>
      </c>
      <c r="G228" s="6">
        <v>462.4</v>
      </c>
    </row>
    <row r="229" spans="1:7" ht="2.25" hidden="1" customHeight="1" outlineLevel="4">
      <c r="A229" s="27" t="s">
        <v>189</v>
      </c>
      <c r="B229" s="28" t="s">
        <v>179</v>
      </c>
      <c r="C229" s="5" t="s">
        <v>182</v>
      </c>
      <c r="D229" s="28" t="s">
        <v>190</v>
      </c>
      <c r="E229" s="28"/>
      <c r="F229" s="6">
        <f>F230</f>
        <v>0</v>
      </c>
      <c r="G229" s="6">
        <f>G230</f>
        <v>0</v>
      </c>
    </row>
    <row r="230" spans="1:7" ht="47.25" hidden="1" customHeight="1" outlineLevel="4">
      <c r="A230" s="10" t="s">
        <v>166</v>
      </c>
      <c r="B230" s="28" t="s">
        <v>179</v>
      </c>
      <c r="C230" s="5" t="s">
        <v>182</v>
      </c>
      <c r="D230" s="28" t="s">
        <v>190</v>
      </c>
      <c r="E230" s="28" t="s">
        <v>167</v>
      </c>
      <c r="F230" s="6">
        <f>F231</f>
        <v>0</v>
      </c>
      <c r="G230" s="6">
        <f>G231</f>
        <v>0</v>
      </c>
    </row>
    <row r="231" spans="1:7" ht="26.25" hidden="1" customHeight="1" outlineLevel="4">
      <c r="A231" s="10" t="s">
        <v>185</v>
      </c>
      <c r="B231" s="28" t="s">
        <v>179</v>
      </c>
      <c r="C231" s="5" t="s">
        <v>182</v>
      </c>
      <c r="D231" s="28" t="s">
        <v>190</v>
      </c>
      <c r="E231" s="28" t="s">
        <v>186</v>
      </c>
      <c r="F231" s="6"/>
      <c r="G231" s="6"/>
    </row>
    <row r="232" spans="1:7" ht="25.5" customHeight="1" outlineLevel="2" collapsed="1">
      <c r="A232" s="7" t="s">
        <v>191</v>
      </c>
      <c r="B232" s="5" t="s">
        <v>179</v>
      </c>
      <c r="C232" s="5" t="s">
        <v>192</v>
      </c>
      <c r="D232" s="5"/>
      <c r="E232" s="5"/>
      <c r="F232" s="6">
        <f>F233+F236+F239+F242+F245+F251+F254+F257+F248</f>
        <v>69635.08309</v>
      </c>
      <c r="G232" s="6">
        <f>G233+G236+G239+G242+G245+G251+G254+G257+G248</f>
        <v>69630.405559999999</v>
      </c>
    </row>
    <row r="233" spans="1:7" ht="42.75" customHeight="1" outlineLevel="3">
      <c r="A233" s="7" t="s">
        <v>193</v>
      </c>
      <c r="B233" s="5" t="s">
        <v>179</v>
      </c>
      <c r="C233" s="5" t="s">
        <v>192</v>
      </c>
      <c r="D233" s="5" t="s">
        <v>194</v>
      </c>
      <c r="E233" s="5"/>
      <c r="F233" s="6">
        <f>F234</f>
        <v>39418.9</v>
      </c>
      <c r="G233" s="6">
        <f>G234</f>
        <v>39418.9</v>
      </c>
    </row>
    <row r="234" spans="1:7" ht="54.75" customHeight="1" outlineLevel="4">
      <c r="A234" s="7" t="s">
        <v>166</v>
      </c>
      <c r="B234" s="5" t="s">
        <v>179</v>
      </c>
      <c r="C234" s="5" t="s">
        <v>192</v>
      </c>
      <c r="D234" s="5" t="s">
        <v>194</v>
      </c>
      <c r="E234" s="5" t="s">
        <v>167</v>
      </c>
      <c r="F234" s="6">
        <f>F235</f>
        <v>39418.9</v>
      </c>
      <c r="G234" s="6">
        <f>G235</f>
        <v>39418.9</v>
      </c>
    </row>
    <row r="235" spans="1:7" ht="25.5" customHeight="1" outlineLevel="1">
      <c r="A235" s="7" t="s">
        <v>185</v>
      </c>
      <c r="B235" s="5" t="s">
        <v>179</v>
      </c>
      <c r="C235" s="5" t="s">
        <v>192</v>
      </c>
      <c r="D235" s="5" t="s">
        <v>194</v>
      </c>
      <c r="E235" s="5" t="s">
        <v>186</v>
      </c>
      <c r="F235" s="6">
        <v>39418.9</v>
      </c>
      <c r="G235" s="6">
        <v>39418.9</v>
      </c>
    </row>
    <row r="236" spans="1:7" ht="43.5" customHeight="1" outlineLevel="2">
      <c r="A236" s="7" t="s">
        <v>195</v>
      </c>
      <c r="B236" s="5" t="s">
        <v>179</v>
      </c>
      <c r="C236" s="5" t="s">
        <v>192</v>
      </c>
      <c r="D236" s="5" t="s">
        <v>196</v>
      </c>
      <c r="E236" s="5"/>
      <c r="F236" s="6">
        <f>F237</f>
        <v>2730.2</v>
      </c>
      <c r="G236" s="6">
        <f>G237</f>
        <v>2730.2</v>
      </c>
    </row>
    <row r="237" spans="1:7" ht="58.5" customHeight="1" outlineLevel="3">
      <c r="A237" s="7" t="s">
        <v>166</v>
      </c>
      <c r="B237" s="5" t="s">
        <v>179</v>
      </c>
      <c r="C237" s="5" t="s">
        <v>192</v>
      </c>
      <c r="D237" s="5" t="s">
        <v>196</v>
      </c>
      <c r="E237" s="5" t="s">
        <v>167</v>
      </c>
      <c r="F237" s="6">
        <f>F238</f>
        <v>2730.2</v>
      </c>
      <c r="G237" s="6">
        <f>G238</f>
        <v>2730.2</v>
      </c>
    </row>
    <row r="238" spans="1:7" ht="24.75" customHeight="1" outlineLevel="4">
      <c r="A238" s="7" t="s">
        <v>185</v>
      </c>
      <c r="B238" s="5" t="s">
        <v>179</v>
      </c>
      <c r="C238" s="5" t="s">
        <v>192</v>
      </c>
      <c r="D238" s="5" t="s">
        <v>196</v>
      </c>
      <c r="E238" s="5" t="s">
        <v>186</v>
      </c>
      <c r="F238" s="6">
        <v>2730.2</v>
      </c>
      <c r="G238" s="6">
        <v>2730.2</v>
      </c>
    </row>
    <row r="239" spans="1:7" ht="79.5" customHeight="1" outlineLevel="2">
      <c r="A239" s="7" t="s">
        <v>187</v>
      </c>
      <c r="B239" s="5" t="s">
        <v>179</v>
      </c>
      <c r="C239" s="5" t="s">
        <v>192</v>
      </c>
      <c r="D239" s="5" t="s">
        <v>197</v>
      </c>
      <c r="E239" s="5"/>
      <c r="F239" s="6">
        <f>F240</f>
        <v>291.39999999999998</v>
      </c>
      <c r="G239" s="6">
        <f>G240</f>
        <v>291.39999999999998</v>
      </c>
    </row>
    <row r="240" spans="1:7" ht="54" customHeight="1" outlineLevel="3">
      <c r="A240" s="7" t="s">
        <v>166</v>
      </c>
      <c r="B240" s="5" t="s">
        <v>179</v>
      </c>
      <c r="C240" s="5" t="s">
        <v>192</v>
      </c>
      <c r="D240" s="5" t="s">
        <v>197</v>
      </c>
      <c r="E240" s="5" t="s">
        <v>167</v>
      </c>
      <c r="F240" s="6">
        <f>F241</f>
        <v>291.39999999999998</v>
      </c>
      <c r="G240" s="6">
        <f>G241</f>
        <v>291.39999999999998</v>
      </c>
    </row>
    <row r="241" spans="1:7" ht="24" customHeight="1" outlineLevel="4">
      <c r="A241" s="7" t="s">
        <v>185</v>
      </c>
      <c r="B241" s="5" t="s">
        <v>179</v>
      </c>
      <c r="C241" s="5" t="s">
        <v>192</v>
      </c>
      <c r="D241" s="5" t="s">
        <v>197</v>
      </c>
      <c r="E241" s="5" t="s">
        <v>186</v>
      </c>
      <c r="F241" s="6">
        <v>291.39999999999998</v>
      </c>
      <c r="G241" s="6">
        <v>291.39999999999998</v>
      </c>
    </row>
    <row r="242" spans="1:7" ht="24.75" customHeight="1" outlineLevel="2">
      <c r="A242" s="7" t="s">
        <v>198</v>
      </c>
      <c r="B242" s="5" t="s">
        <v>179</v>
      </c>
      <c r="C242" s="5" t="s">
        <v>192</v>
      </c>
      <c r="D242" s="5" t="s">
        <v>199</v>
      </c>
      <c r="E242" s="5"/>
      <c r="F242" s="6">
        <f>F243</f>
        <v>22479.3</v>
      </c>
      <c r="G242" s="6">
        <f>G243</f>
        <v>22479.3</v>
      </c>
    </row>
    <row r="243" spans="1:7" ht="62.25" customHeight="1" outlineLevel="3">
      <c r="A243" s="7" t="s">
        <v>166</v>
      </c>
      <c r="B243" s="5" t="s">
        <v>179</v>
      </c>
      <c r="C243" s="5" t="s">
        <v>192</v>
      </c>
      <c r="D243" s="5" t="s">
        <v>199</v>
      </c>
      <c r="E243" s="5" t="s">
        <v>167</v>
      </c>
      <c r="F243" s="6">
        <f>F244</f>
        <v>22479.3</v>
      </c>
      <c r="G243" s="6">
        <f>G244</f>
        <v>22479.3</v>
      </c>
    </row>
    <row r="244" spans="1:7" ht="27.75" customHeight="1" outlineLevel="4">
      <c r="A244" s="7" t="s">
        <v>185</v>
      </c>
      <c r="B244" s="5" t="s">
        <v>179</v>
      </c>
      <c r="C244" s="5" t="s">
        <v>192</v>
      </c>
      <c r="D244" s="5" t="s">
        <v>199</v>
      </c>
      <c r="E244" s="5" t="s">
        <v>186</v>
      </c>
      <c r="F244" s="6">
        <v>22479.3</v>
      </c>
      <c r="G244" s="6">
        <v>22479.3</v>
      </c>
    </row>
    <row r="245" spans="1:7" ht="84" customHeight="1" outlineLevel="2">
      <c r="A245" s="7" t="s">
        <v>187</v>
      </c>
      <c r="B245" s="5" t="s">
        <v>179</v>
      </c>
      <c r="C245" s="5" t="s">
        <v>192</v>
      </c>
      <c r="D245" s="5" t="s">
        <v>200</v>
      </c>
      <c r="E245" s="5"/>
      <c r="F245" s="6">
        <f>F246</f>
        <v>102</v>
      </c>
      <c r="G245" s="6">
        <f>G246</f>
        <v>102</v>
      </c>
    </row>
    <row r="246" spans="1:7" ht="51" customHeight="1" outlineLevel="3">
      <c r="A246" s="7" t="s">
        <v>166</v>
      </c>
      <c r="B246" s="5" t="s">
        <v>179</v>
      </c>
      <c r="C246" s="5" t="s">
        <v>192</v>
      </c>
      <c r="D246" s="5" t="s">
        <v>200</v>
      </c>
      <c r="E246" s="5" t="s">
        <v>167</v>
      </c>
      <c r="F246" s="6">
        <f>F247</f>
        <v>102</v>
      </c>
      <c r="G246" s="6">
        <f>G247</f>
        <v>102</v>
      </c>
    </row>
    <row r="247" spans="1:7" ht="30.75" customHeight="1" outlineLevel="4">
      <c r="A247" s="7" t="s">
        <v>185</v>
      </c>
      <c r="B247" s="5" t="s">
        <v>179</v>
      </c>
      <c r="C247" s="5" t="s">
        <v>192</v>
      </c>
      <c r="D247" s="5" t="s">
        <v>200</v>
      </c>
      <c r="E247" s="5" t="s">
        <v>186</v>
      </c>
      <c r="F247" s="6">
        <v>102</v>
      </c>
      <c r="G247" s="6">
        <v>102</v>
      </c>
    </row>
    <row r="248" spans="1:7" ht="30.75" customHeight="1" outlineLevel="4">
      <c r="A248" s="7" t="s">
        <v>201</v>
      </c>
      <c r="B248" s="5" t="s">
        <v>179</v>
      </c>
      <c r="C248" s="5" t="s">
        <v>192</v>
      </c>
      <c r="D248" s="5" t="s">
        <v>202</v>
      </c>
      <c r="E248" s="5"/>
      <c r="F248" s="6">
        <f>F249</f>
        <v>192.5855</v>
      </c>
      <c r="G248" s="6">
        <f>G249</f>
        <v>192.8109</v>
      </c>
    </row>
    <row r="249" spans="1:7" ht="37.5" customHeight="1" outlineLevel="4">
      <c r="A249" s="7" t="s">
        <v>166</v>
      </c>
      <c r="B249" s="5" t="s">
        <v>179</v>
      </c>
      <c r="C249" s="5" t="s">
        <v>192</v>
      </c>
      <c r="D249" s="5" t="s">
        <v>202</v>
      </c>
      <c r="E249" s="5" t="s">
        <v>167</v>
      </c>
      <c r="F249" s="6">
        <f>F250</f>
        <v>192.5855</v>
      </c>
      <c r="G249" s="6">
        <f>G250</f>
        <v>192.8109</v>
      </c>
    </row>
    <row r="250" spans="1:7" ht="30.75" customHeight="1" outlineLevel="4">
      <c r="A250" s="7" t="s">
        <v>185</v>
      </c>
      <c r="B250" s="5" t="s">
        <v>179</v>
      </c>
      <c r="C250" s="5" t="s">
        <v>192</v>
      </c>
      <c r="D250" s="5" t="s">
        <v>202</v>
      </c>
      <c r="E250" s="5" t="s">
        <v>186</v>
      </c>
      <c r="F250" s="6">
        <v>192.5855</v>
      </c>
      <c r="G250" s="6">
        <v>192.8109</v>
      </c>
    </row>
    <row r="251" spans="1:7" ht="25.5" customHeight="1" outlineLevel="2">
      <c r="A251" s="7" t="s">
        <v>203</v>
      </c>
      <c r="B251" s="5" t="s">
        <v>179</v>
      </c>
      <c r="C251" s="5" t="s">
        <v>192</v>
      </c>
      <c r="D251" s="5" t="s">
        <v>204</v>
      </c>
      <c r="E251" s="5"/>
      <c r="F251" s="6">
        <f>F252</f>
        <v>3289.2</v>
      </c>
      <c r="G251" s="6">
        <f>G252</f>
        <v>3289.2</v>
      </c>
    </row>
    <row r="252" spans="1:7" ht="60" customHeight="1" outlineLevel="3">
      <c r="A252" s="7" t="s">
        <v>166</v>
      </c>
      <c r="B252" s="5" t="s">
        <v>179</v>
      </c>
      <c r="C252" s="5" t="s">
        <v>192</v>
      </c>
      <c r="D252" s="5" t="s">
        <v>204</v>
      </c>
      <c r="E252" s="5" t="s">
        <v>167</v>
      </c>
      <c r="F252" s="6">
        <f>F253</f>
        <v>3289.2</v>
      </c>
      <c r="G252" s="6">
        <f>G253</f>
        <v>3289.2</v>
      </c>
    </row>
    <row r="253" spans="1:7" ht="24.75" customHeight="1" outlineLevel="4">
      <c r="A253" s="7" t="s">
        <v>185</v>
      </c>
      <c r="B253" s="5" t="s">
        <v>179</v>
      </c>
      <c r="C253" s="5" t="s">
        <v>192</v>
      </c>
      <c r="D253" s="5" t="s">
        <v>204</v>
      </c>
      <c r="E253" s="5" t="s">
        <v>186</v>
      </c>
      <c r="F253" s="6">
        <v>3289.2</v>
      </c>
      <c r="G253" s="6">
        <v>3289.2</v>
      </c>
    </row>
    <row r="254" spans="1:7" ht="33.75" hidden="1" customHeight="1" outlineLevel="4">
      <c r="A254" s="7" t="s">
        <v>201</v>
      </c>
      <c r="B254" s="5" t="s">
        <v>179</v>
      </c>
      <c r="C254" s="5" t="s">
        <v>192</v>
      </c>
      <c r="D254" s="5" t="s">
        <v>205</v>
      </c>
      <c r="E254" s="5"/>
      <c r="F254" s="6">
        <f>F255</f>
        <v>0</v>
      </c>
      <c r="G254" s="6">
        <f>G255</f>
        <v>0</v>
      </c>
    </row>
    <row r="255" spans="1:7" ht="37.5" hidden="1" outlineLevel="4">
      <c r="A255" s="7" t="s">
        <v>166</v>
      </c>
      <c r="B255" s="5" t="s">
        <v>179</v>
      </c>
      <c r="C255" s="5" t="s">
        <v>192</v>
      </c>
      <c r="D255" s="5" t="s">
        <v>205</v>
      </c>
      <c r="E255" s="5" t="s">
        <v>167</v>
      </c>
      <c r="F255" s="6">
        <f>F256</f>
        <v>0</v>
      </c>
      <c r="G255" s="6">
        <f>G256</f>
        <v>0</v>
      </c>
    </row>
    <row r="256" spans="1:7" ht="21.75" hidden="1" customHeight="1" outlineLevel="4">
      <c r="A256" s="7" t="s">
        <v>185</v>
      </c>
      <c r="B256" s="5" t="s">
        <v>179</v>
      </c>
      <c r="C256" s="5" t="s">
        <v>192</v>
      </c>
      <c r="D256" s="5" t="s">
        <v>205</v>
      </c>
      <c r="E256" s="5" t="s">
        <v>186</v>
      </c>
      <c r="F256" s="6"/>
      <c r="G256" s="6"/>
    </row>
    <row r="257" spans="1:7" ht="69" customHeight="1" outlineLevel="4">
      <c r="A257" s="22" t="s">
        <v>206</v>
      </c>
      <c r="B257" s="5" t="s">
        <v>179</v>
      </c>
      <c r="C257" s="5" t="s">
        <v>192</v>
      </c>
      <c r="D257" s="5" t="s">
        <v>207</v>
      </c>
      <c r="E257" s="5"/>
      <c r="F257" s="6">
        <f>F258</f>
        <v>1131.4975899999999</v>
      </c>
      <c r="G257" s="6">
        <f>G258</f>
        <v>1126.59466</v>
      </c>
    </row>
    <row r="258" spans="1:7" ht="50.25" customHeight="1" outlineLevel="4">
      <c r="A258" s="7" t="s">
        <v>166</v>
      </c>
      <c r="B258" s="5" t="s">
        <v>179</v>
      </c>
      <c r="C258" s="5" t="s">
        <v>192</v>
      </c>
      <c r="D258" s="5" t="s">
        <v>207</v>
      </c>
      <c r="E258" s="5" t="s">
        <v>167</v>
      </c>
      <c r="F258" s="6">
        <f>F259</f>
        <v>1131.4975899999999</v>
      </c>
      <c r="G258" s="6">
        <f>G259</f>
        <v>1126.59466</v>
      </c>
    </row>
    <row r="259" spans="1:7" ht="31.5" customHeight="1" outlineLevel="4">
      <c r="A259" s="7" t="s">
        <v>185</v>
      </c>
      <c r="B259" s="5" t="s">
        <v>179</v>
      </c>
      <c r="C259" s="5" t="s">
        <v>192</v>
      </c>
      <c r="D259" s="5" t="s">
        <v>207</v>
      </c>
      <c r="E259" s="5" t="s">
        <v>186</v>
      </c>
      <c r="F259" s="6">
        <v>1131.4975899999999</v>
      </c>
      <c r="G259" s="6">
        <v>1126.59466</v>
      </c>
    </row>
    <row r="260" spans="1:7" ht="43.5" customHeight="1" outlineLevel="2">
      <c r="A260" s="7" t="s">
        <v>208</v>
      </c>
      <c r="B260" s="5" t="s">
        <v>179</v>
      </c>
      <c r="C260" s="5" t="s">
        <v>209</v>
      </c>
      <c r="D260" s="5"/>
      <c r="E260" s="5"/>
      <c r="F260" s="6">
        <f>F261</f>
        <v>21464</v>
      </c>
      <c r="G260" s="6">
        <f>G261</f>
        <v>21464</v>
      </c>
    </row>
    <row r="261" spans="1:7" ht="84" customHeight="1" outlineLevel="3">
      <c r="A261" s="7" t="s">
        <v>210</v>
      </c>
      <c r="B261" s="5" t="s">
        <v>179</v>
      </c>
      <c r="C261" s="5" t="s">
        <v>209</v>
      </c>
      <c r="D261" s="5" t="s">
        <v>211</v>
      </c>
      <c r="E261" s="5"/>
      <c r="F261" s="6">
        <f>F262+F264+F266</f>
        <v>21464</v>
      </c>
      <c r="G261" s="6">
        <f>G262+G264+G266</f>
        <v>21464</v>
      </c>
    </row>
    <row r="262" spans="1:7" ht="102" customHeight="1" outlineLevel="4">
      <c r="A262" s="7" t="s">
        <v>19</v>
      </c>
      <c r="B262" s="5" t="s">
        <v>179</v>
      </c>
      <c r="C262" s="5" t="s">
        <v>209</v>
      </c>
      <c r="D262" s="5" t="s">
        <v>211</v>
      </c>
      <c r="E262" s="5" t="s">
        <v>20</v>
      </c>
      <c r="F262" s="6">
        <f>F263</f>
        <v>20939.599999999999</v>
      </c>
      <c r="G262" s="6">
        <f>G263</f>
        <v>20939.599999999999</v>
      </c>
    </row>
    <row r="263" spans="1:7" ht="42.75" customHeight="1" outlineLevel="1">
      <c r="A263" s="7" t="s">
        <v>21</v>
      </c>
      <c r="B263" s="5" t="s">
        <v>179</v>
      </c>
      <c r="C263" s="5" t="s">
        <v>209</v>
      </c>
      <c r="D263" s="5" t="s">
        <v>211</v>
      </c>
      <c r="E263" s="5" t="s">
        <v>22</v>
      </c>
      <c r="F263" s="6">
        <v>20939.599999999999</v>
      </c>
      <c r="G263" s="6">
        <v>20939.599999999999</v>
      </c>
    </row>
    <row r="264" spans="1:7" ht="46.5" customHeight="1" outlineLevel="2">
      <c r="A264" s="7" t="s">
        <v>23</v>
      </c>
      <c r="B264" s="5" t="s">
        <v>179</v>
      </c>
      <c r="C264" s="5" t="s">
        <v>209</v>
      </c>
      <c r="D264" s="5" t="s">
        <v>211</v>
      </c>
      <c r="E264" s="5" t="s">
        <v>24</v>
      </c>
      <c r="F264" s="6">
        <f>F265</f>
        <v>522</v>
      </c>
      <c r="G264" s="6">
        <f>G265</f>
        <v>522</v>
      </c>
    </row>
    <row r="265" spans="1:7" ht="57" customHeight="1" outlineLevel="3">
      <c r="A265" s="7" t="s">
        <v>25</v>
      </c>
      <c r="B265" s="5" t="s">
        <v>179</v>
      </c>
      <c r="C265" s="5" t="s">
        <v>209</v>
      </c>
      <c r="D265" s="5" t="s">
        <v>211</v>
      </c>
      <c r="E265" s="5" t="s">
        <v>26</v>
      </c>
      <c r="F265" s="6">
        <v>522</v>
      </c>
      <c r="G265" s="6">
        <v>522</v>
      </c>
    </row>
    <row r="266" spans="1:7" ht="18.75" outlineLevel="3">
      <c r="A266" s="7" t="s">
        <v>33</v>
      </c>
      <c r="B266" s="5" t="s">
        <v>179</v>
      </c>
      <c r="C266" s="5" t="s">
        <v>209</v>
      </c>
      <c r="D266" s="5" t="s">
        <v>211</v>
      </c>
      <c r="E266" s="5" t="s">
        <v>34</v>
      </c>
      <c r="F266" s="6">
        <f>F268+F267</f>
        <v>2.4</v>
      </c>
      <c r="G266" s="6">
        <f>G268+G267</f>
        <v>2.4</v>
      </c>
    </row>
    <row r="267" spans="1:7" ht="18.75" outlineLevel="3">
      <c r="A267" s="7" t="s">
        <v>35</v>
      </c>
      <c r="B267" s="5" t="s">
        <v>179</v>
      </c>
      <c r="C267" s="5" t="s">
        <v>209</v>
      </c>
      <c r="D267" s="5" t="s">
        <v>211</v>
      </c>
      <c r="E267" s="5" t="s">
        <v>36</v>
      </c>
      <c r="F267" s="6"/>
      <c r="G267" s="6"/>
    </row>
    <row r="268" spans="1:7" ht="18.75" outlineLevel="3">
      <c r="A268" s="7" t="s">
        <v>37</v>
      </c>
      <c r="B268" s="5" t="s">
        <v>179</v>
      </c>
      <c r="C268" s="5" t="s">
        <v>209</v>
      </c>
      <c r="D268" s="5" t="s">
        <v>211</v>
      </c>
      <c r="E268" s="5" t="s">
        <v>38</v>
      </c>
      <c r="F268" s="6">
        <v>2.4</v>
      </c>
      <c r="G268" s="6">
        <v>2.4</v>
      </c>
    </row>
    <row r="269" spans="1:7" ht="56.25" customHeight="1" outlineLevel="3">
      <c r="A269" s="7" t="s">
        <v>212</v>
      </c>
      <c r="B269" s="5" t="s">
        <v>213</v>
      </c>
      <c r="C269" s="5"/>
      <c r="D269" s="5"/>
      <c r="E269" s="5"/>
      <c r="F269" s="6">
        <f>F270+F278</f>
        <v>591128.92678999994</v>
      </c>
      <c r="G269" s="6">
        <f>G270+G278</f>
        <v>593547.46982</v>
      </c>
    </row>
    <row r="270" spans="1:7" ht="80.25" customHeight="1" outlineLevel="4">
      <c r="A270" s="7" t="s">
        <v>15</v>
      </c>
      <c r="B270" s="5" t="s">
        <v>213</v>
      </c>
      <c r="C270" s="5" t="s">
        <v>16</v>
      </c>
      <c r="D270" s="5"/>
      <c r="E270" s="5"/>
      <c r="F270" s="6">
        <f>F273</f>
        <v>2070.6</v>
      </c>
      <c r="G270" s="6">
        <f>G273</f>
        <v>2070.6</v>
      </c>
    </row>
    <row r="271" spans="1:7" ht="45.75" hidden="1" customHeight="1" outlineLevel="2">
      <c r="A271" s="7" t="s">
        <v>23</v>
      </c>
      <c r="B271" s="5" t="s">
        <v>213</v>
      </c>
      <c r="C271" s="5" t="s">
        <v>16</v>
      </c>
      <c r="D271" s="5" t="s">
        <v>214</v>
      </c>
      <c r="E271" s="5" t="s">
        <v>24</v>
      </c>
      <c r="F271" s="6">
        <f>F272</f>
        <v>0</v>
      </c>
      <c r="G271" s="6">
        <f>G272</f>
        <v>0</v>
      </c>
    </row>
    <row r="272" spans="1:7" ht="60.75" hidden="1" customHeight="1" outlineLevel="3">
      <c r="A272" s="7" t="s">
        <v>25</v>
      </c>
      <c r="B272" s="5" t="s">
        <v>213</v>
      </c>
      <c r="C272" s="5" t="s">
        <v>16</v>
      </c>
      <c r="D272" s="5" t="s">
        <v>214</v>
      </c>
      <c r="E272" s="5" t="s">
        <v>26</v>
      </c>
      <c r="F272" s="6"/>
      <c r="G272" s="6"/>
    </row>
    <row r="273" spans="1:7" ht="24.75" customHeight="1" outlineLevel="4">
      <c r="A273" s="7" t="s">
        <v>27</v>
      </c>
      <c r="B273" s="5" t="s">
        <v>213</v>
      </c>
      <c r="C273" s="5" t="s">
        <v>16</v>
      </c>
      <c r="D273" s="5" t="s">
        <v>215</v>
      </c>
      <c r="E273" s="5"/>
      <c r="F273" s="6">
        <f>F274+F276</f>
        <v>2070.6</v>
      </c>
      <c r="G273" s="6">
        <f>G274+G276</f>
        <v>2070.6</v>
      </c>
    </row>
    <row r="274" spans="1:7" ht="102" customHeight="1" outlineLevel="3">
      <c r="A274" s="7" t="s">
        <v>19</v>
      </c>
      <c r="B274" s="5" t="s">
        <v>213</v>
      </c>
      <c r="C274" s="5" t="s">
        <v>16</v>
      </c>
      <c r="D274" s="5" t="s">
        <v>215</v>
      </c>
      <c r="E274" s="5" t="s">
        <v>20</v>
      </c>
      <c r="F274" s="6">
        <f>F275</f>
        <v>2070.6</v>
      </c>
      <c r="G274" s="6">
        <f>G275</f>
        <v>2070.6</v>
      </c>
    </row>
    <row r="275" spans="1:7" ht="43.5" customHeight="1" outlineLevel="4">
      <c r="A275" s="7" t="s">
        <v>21</v>
      </c>
      <c r="B275" s="5" t="s">
        <v>213</v>
      </c>
      <c r="C275" s="5" t="s">
        <v>16</v>
      </c>
      <c r="D275" s="5" t="s">
        <v>215</v>
      </c>
      <c r="E275" s="5" t="s">
        <v>22</v>
      </c>
      <c r="F275" s="6">
        <v>2070.6</v>
      </c>
      <c r="G275" s="6">
        <v>2070.6</v>
      </c>
    </row>
    <row r="276" spans="1:7" ht="18.75" hidden="1" outlineLevel="4">
      <c r="A276" s="7" t="s">
        <v>33</v>
      </c>
      <c r="B276" s="5" t="s">
        <v>213</v>
      </c>
      <c r="C276" s="5" t="s">
        <v>16</v>
      </c>
      <c r="D276" s="5" t="s">
        <v>215</v>
      </c>
      <c r="E276" s="5" t="s">
        <v>34</v>
      </c>
      <c r="F276" s="6">
        <f>F277</f>
        <v>0</v>
      </c>
      <c r="G276" s="6">
        <f>G277</f>
        <v>0</v>
      </c>
    </row>
    <row r="277" spans="1:7" ht="18.75" hidden="1" outlineLevel="4">
      <c r="A277" s="7" t="s">
        <v>37</v>
      </c>
      <c r="B277" s="5" t="s">
        <v>213</v>
      </c>
      <c r="C277" s="5" t="s">
        <v>16</v>
      </c>
      <c r="D277" s="5" t="s">
        <v>215</v>
      </c>
      <c r="E277" s="5" t="s">
        <v>38</v>
      </c>
      <c r="F277" s="6"/>
      <c r="G277" s="6"/>
    </row>
    <row r="278" spans="1:7" ht="18.75" outlineLevel="4">
      <c r="A278" s="29" t="s">
        <v>116</v>
      </c>
      <c r="B278" s="12" t="s">
        <v>213</v>
      </c>
      <c r="C278" s="12" t="s">
        <v>117</v>
      </c>
      <c r="D278" s="5"/>
      <c r="E278" s="5"/>
      <c r="F278" s="6">
        <f>F279+F292+F326+F346+F356</f>
        <v>589058.32678999996</v>
      </c>
      <c r="G278" s="6">
        <f>G279+G292+G326+G346+G356</f>
        <v>591476.86982000002</v>
      </c>
    </row>
    <row r="279" spans="1:7" ht="27" customHeight="1" outlineLevel="4">
      <c r="A279" s="7" t="s">
        <v>216</v>
      </c>
      <c r="B279" s="5" t="s">
        <v>213</v>
      </c>
      <c r="C279" s="5" t="s">
        <v>217</v>
      </c>
      <c r="D279" s="5"/>
      <c r="E279" s="5"/>
      <c r="F279" s="6">
        <f>F280+F283+F286+F289</f>
        <v>176951.35</v>
      </c>
      <c r="G279" s="6">
        <f>G280+G283+G286+G289</f>
        <v>176951.35</v>
      </c>
    </row>
    <row r="280" spans="1:7" ht="63.75" customHeight="1" outlineLevel="3">
      <c r="A280" s="7" t="s">
        <v>218</v>
      </c>
      <c r="B280" s="5" t="s">
        <v>213</v>
      </c>
      <c r="C280" s="5" t="s">
        <v>217</v>
      </c>
      <c r="D280" s="5" t="s">
        <v>219</v>
      </c>
      <c r="E280" s="5"/>
      <c r="F280" s="6">
        <f>F281</f>
        <v>47893.3</v>
      </c>
      <c r="G280" s="6">
        <f>G281</f>
        <v>47893.3</v>
      </c>
    </row>
    <row r="281" spans="1:7" ht="60" customHeight="1" outlineLevel="4">
      <c r="A281" s="7" t="s">
        <v>166</v>
      </c>
      <c r="B281" s="5" t="s">
        <v>213</v>
      </c>
      <c r="C281" s="5" t="s">
        <v>217</v>
      </c>
      <c r="D281" s="5" t="s">
        <v>219</v>
      </c>
      <c r="E281" s="5" t="s">
        <v>167</v>
      </c>
      <c r="F281" s="6">
        <f>F282</f>
        <v>47893.3</v>
      </c>
      <c r="G281" s="6">
        <f>G282</f>
        <v>47893.3</v>
      </c>
    </row>
    <row r="282" spans="1:7" ht="26.25" customHeight="1" outlineLevel="1">
      <c r="A282" s="7" t="s">
        <v>185</v>
      </c>
      <c r="B282" s="5" t="s">
        <v>213</v>
      </c>
      <c r="C282" s="5" t="s">
        <v>217</v>
      </c>
      <c r="D282" s="5" t="s">
        <v>219</v>
      </c>
      <c r="E282" s="5" t="s">
        <v>186</v>
      </c>
      <c r="F282" s="6">
        <v>47893.3</v>
      </c>
      <c r="G282" s="6">
        <v>47893.3</v>
      </c>
    </row>
    <row r="283" spans="1:7" ht="87" customHeight="1" outlineLevel="2">
      <c r="A283" s="7" t="s">
        <v>187</v>
      </c>
      <c r="B283" s="5" t="s">
        <v>213</v>
      </c>
      <c r="C283" s="5" t="s">
        <v>217</v>
      </c>
      <c r="D283" s="5" t="s">
        <v>220</v>
      </c>
      <c r="E283" s="5"/>
      <c r="F283" s="6">
        <f>F284</f>
        <v>4116</v>
      </c>
      <c r="G283" s="6">
        <f>G284</f>
        <v>4116</v>
      </c>
    </row>
    <row r="284" spans="1:7" ht="60.75" customHeight="1" outlineLevel="3">
      <c r="A284" s="7" t="s">
        <v>166</v>
      </c>
      <c r="B284" s="5" t="s">
        <v>213</v>
      </c>
      <c r="C284" s="5" t="s">
        <v>217</v>
      </c>
      <c r="D284" s="5" t="s">
        <v>220</v>
      </c>
      <c r="E284" s="5" t="s">
        <v>167</v>
      </c>
      <c r="F284" s="6">
        <f>F285</f>
        <v>4116</v>
      </c>
      <c r="G284" s="6">
        <f>G285</f>
        <v>4116</v>
      </c>
    </row>
    <row r="285" spans="1:7" ht="27" customHeight="1" outlineLevel="4">
      <c r="A285" s="7" t="s">
        <v>185</v>
      </c>
      <c r="B285" s="5" t="s">
        <v>213</v>
      </c>
      <c r="C285" s="5" t="s">
        <v>217</v>
      </c>
      <c r="D285" s="5" t="s">
        <v>220</v>
      </c>
      <c r="E285" s="5" t="s">
        <v>186</v>
      </c>
      <c r="F285" s="6">
        <v>4116</v>
      </c>
      <c r="G285" s="6">
        <v>4116</v>
      </c>
    </row>
    <row r="286" spans="1:7" ht="173.25" customHeight="1" outlineLevel="2">
      <c r="A286" s="10" t="s">
        <v>221</v>
      </c>
      <c r="B286" s="9" t="s">
        <v>213</v>
      </c>
      <c r="C286" s="9" t="s">
        <v>217</v>
      </c>
      <c r="D286" s="9" t="s">
        <v>222</v>
      </c>
      <c r="E286" s="9"/>
      <c r="F286" s="6">
        <f>F287</f>
        <v>124942.05</v>
      </c>
      <c r="G286" s="6">
        <f>G287</f>
        <v>124942.05</v>
      </c>
    </row>
    <row r="287" spans="1:7" ht="54" customHeight="1" outlineLevel="3">
      <c r="A287" s="7" t="s">
        <v>166</v>
      </c>
      <c r="B287" s="5" t="s">
        <v>213</v>
      </c>
      <c r="C287" s="5" t="s">
        <v>217</v>
      </c>
      <c r="D287" s="5" t="s">
        <v>222</v>
      </c>
      <c r="E287" s="5" t="s">
        <v>167</v>
      </c>
      <c r="F287" s="6">
        <f>F288</f>
        <v>124942.05</v>
      </c>
      <c r="G287" s="6">
        <f>G288</f>
        <v>124942.05</v>
      </c>
    </row>
    <row r="288" spans="1:7" ht="31.5" customHeight="1" outlineLevel="4">
      <c r="A288" s="7" t="s">
        <v>185</v>
      </c>
      <c r="B288" s="5" t="s">
        <v>213</v>
      </c>
      <c r="C288" s="5" t="s">
        <v>217</v>
      </c>
      <c r="D288" s="5" t="s">
        <v>222</v>
      </c>
      <c r="E288" s="5" t="s">
        <v>186</v>
      </c>
      <c r="F288" s="6">
        <v>124942.05</v>
      </c>
      <c r="G288" s="6">
        <v>124942.05</v>
      </c>
    </row>
    <row r="289" spans="1:7" ht="1.5" hidden="1" customHeight="1" outlineLevel="2">
      <c r="A289" s="25" t="s">
        <v>223</v>
      </c>
      <c r="B289" s="26" t="s">
        <v>213</v>
      </c>
      <c r="C289" s="26" t="s">
        <v>217</v>
      </c>
      <c r="D289" s="26" t="s">
        <v>224</v>
      </c>
      <c r="E289" s="26"/>
      <c r="F289" s="6">
        <f>F290</f>
        <v>0</v>
      </c>
      <c r="G289" s="6">
        <f>G290</f>
        <v>0</v>
      </c>
    </row>
    <row r="290" spans="1:7" ht="37.5" hidden="1" outlineLevel="2">
      <c r="A290" s="25" t="s">
        <v>166</v>
      </c>
      <c r="B290" s="26" t="s">
        <v>213</v>
      </c>
      <c r="C290" s="26" t="s">
        <v>217</v>
      </c>
      <c r="D290" s="26" t="s">
        <v>224</v>
      </c>
      <c r="E290" s="26" t="s">
        <v>167</v>
      </c>
      <c r="F290" s="6">
        <f>F291</f>
        <v>0</v>
      </c>
      <c r="G290" s="6">
        <f>G291</f>
        <v>0</v>
      </c>
    </row>
    <row r="291" spans="1:7" ht="18.75" hidden="1" outlineLevel="3">
      <c r="A291" s="25" t="s">
        <v>185</v>
      </c>
      <c r="B291" s="26" t="s">
        <v>213</v>
      </c>
      <c r="C291" s="26" t="s">
        <v>217</v>
      </c>
      <c r="D291" s="26" t="s">
        <v>224</v>
      </c>
      <c r="E291" s="26" t="s">
        <v>186</v>
      </c>
      <c r="F291" s="6"/>
      <c r="G291" s="6"/>
    </row>
    <row r="292" spans="1:7" ht="28.5" customHeight="1" outlineLevel="4">
      <c r="A292" s="7" t="s">
        <v>225</v>
      </c>
      <c r="B292" s="5" t="s">
        <v>213</v>
      </c>
      <c r="C292" s="5" t="s">
        <v>226</v>
      </c>
      <c r="D292" s="5"/>
      <c r="E292" s="5"/>
      <c r="F292" s="6">
        <f>F293+F296+F299+F302+F305+F308+F314+F317</f>
        <v>361071.37999000004</v>
      </c>
      <c r="G292" s="6">
        <f>G293+G296+G299+G302+G305+G308+G314+G317</f>
        <v>363489.92302000005</v>
      </c>
    </row>
    <row r="293" spans="1:7" ht="62.25" customHeight="1" outlineLevel="3">
      <c r="A293" s="7" t="s">
        <v>227</v>
      </c>
      <c r="B293" s="5" t="s">
        <v>213</v>
      </c>
      <c r="C293" s="5" t="s">
        <v>226</v>
      </c>
      <c r="D293" s="5" t="s">
        <v>228</v>
      </c>
      <c r="E293" s="5"/>
      <c r="F293" s="6">
        <f>F294</f>
        <v>66446.963000000003</v>
      </c>
      <c r="G293" s="6">
        <f>G294</f>
        <v>69133.527059999993</v>
      </c>
    </row>
    <row r="294" spans="1:7" ht="60.75" customHeight="1" outlineLevel="4">
      <c r="A294" s="7" t="s">
        <v>166</v>
      </c>
      <c r="B294" s="5" t="s">
        <v>213</v>
      </c>
      <c r="C294" s="5" t="s">
        <v>226</v>
      </c>
      <c r="D294" s="5" t="s">
        <v>228</v>
      </c>
      <c r="E294" s="5" t="s">
        <v>167</v>
      </c>
      <c r="F294" s="6">
        <f>F295</f>
        <v>66446.963000000003</v>
      </c>
      <c r="G294" s="6">
        <f>G295</f>
        <v>69133.527059999993</v>
      </c>
    </row>
    <row r="295" spans="1:7" ht="30.75" customHeight="1" outlineLevel="1">
      <c r="A295" s="7" t="s">
        <v>185</v>
      </c>
      <c r="B295" s="5" t="s">
        <v>213</v>
      </c>
      <c r="C295" s="5" t="s">
        <v>226</v>
      </c>
      <c r="D295" s="5" t="s">
        <v>228</v>
      </c>
      <c r="E295" s="5" t="s">
        <v>186</v>
      </c>
      <c r="F295" s="6">
        <v>66446.963000000003</v>
      </c>
      <c r="G295" s="6">
        <v>69133.527059999993</v>
      </c>
    </row>
    <row r="296" spans="1:7" ht="153" customHeight="1" outlineLevel="1">
      <c r="A296" s="30" t="s">
        <v>229</v>
      </c>
      <c r="B296" s="5" t="s">
        <v>213</v>
      </c>
      <c r="C296" s="31" t="s">
        <v>226</v>
      </c>
      <c r="D296" s="28" t="s">
        <v>230</v>
      </c>
      <c r="E296" s="31"/>
      <c r="F296" s="32">
        <f>F297</f>
        <v>20076.8</v>
      </c>
      <c r="G296" s="32">
        <f>G297</f>
        <v>20076.8</v>
      </c>
    </row>
    <row r="297" spans="1:7" ht="48" customHeight="1" outlineLevel="1">
      <c r="A297" s="33" t="s">
        <v>166</v>
      </c>
      <c r="B297" s="5" t="s">
        <v>213</v>
      </c>
      <c r="C297" s="31" t="s">
        <v>226</v>
      </c>
      <c r="D297" s="28" t="s">
        <v>230</v>
      </c>
      <c r="E297" s="31">
        <v>600</v>
      </c>
      <c r="F297" s="32">
        <f>F298</f>
        <v>20076.8</v>
      </c>
      <c r="G297" s="32">
        <f>G298</f>
        <v>20076.8</v>
      </c>
    </row>
    <row r="298" spans="1:7" ht="25.5" customHeight="1" outlineLevel="1">
      <c r="A298" s="33" t="s">
        <v>185</v>
      </c>
      <c r="B298" s="5" t="s">
        <v>213</v>
      </c>
      <c r="C298" s="31" t="s">
        <v>226</v>
      </c>
      <c r="D298" s="28" t="s">
        <v>230</v>
      </c>
      <c r="E298" s="31">
        <v>610</v>
      </c>
      <c r="F298" s="32">
        <v>20076.8</v>
      </c>
      <c r="G298" s="32">
        <v>20076.8</v>
      </c>
    </row>
    <row r="299" spans="1:7" ht="233.25" customHeight="1" outlineLevel="2">
      <c r="A299" s="10" t="s">
        <v>231</v>
      </c>
      <c r="B299" s="5" t="s">
        <v>213</v>
      </c>
      <c r="C299" s="5" t="s">
        <v>226</v>
      </c>
      <c r="D299" s="5" t="s">
        <v>232</v>
      </c>
      <c r="E299" s="5"/>
      <c r="F299" s="6">
        <f>F300</f>
        <v>226039.23</v>
      </c>
      <c r="G299" s="6">
        <f>G300</f>
        <v>226039.23</v>
      </c>
    </row>
    <row r="300" spans="1:7" ht="53.25" customHeight="1" outlineLevel="3">
      <c r="A300" s="7" t="s">
        <v>166</v>
      </c>
      <c r="B300" s="5" t="s">
        <v>213</v>
      </c>
      <c r="C300" s="5" t="s">
        <v>226</v>
      </c>
      <c r="D300" s="5" t="s">
        <v>232</v>
      </c>
      <c r="E300" s="5" t="s">
        <v>167</v>
      </c>
      <c r="F300" s="6">
        <f>F301</f>
        <v>226039.23</v>
      </c>
      <c r="G300" s="6">
        <f>G301</f>
        <v>226039.23</v>
      </c>
    </row>
    <row r="301" spans="1:7" ht="25.5" customHeight="1" outlineLevel="4">
      <c r="A301" s="7" t="s">
        <v>185</v>
      </c>
      <c r="B301" s="5" t="s">
        <v>213</v>
      </c>
      <c r="C301" s="5" t="s">
        <v>226</v>
      </c>
      <c r="D301" s="5" t="s">
        <v>232</v>
      </c>
      <c r="E301" s="5" t="s">
        <v>186</v>
      </c>
      <c r="F301" s="6">
        <v>226039.23</v>
      </c>
      <c r="G301" s="6">
        <v>226039.23</v>
      </c>
    </row>
    <row r="302" spans="1:7" ht="108" customHeight="1" outlineLevel="4">
      <c r="A302" s="7" t="s">
        <v>233</v>
      </c>
      <c r="B302" s="5" t="s">
        <v>213</v>
      </c>
      <c r="C302" s="5" t="s">
        <v>226</v>
      </c>
      <c r="D302" s="5" t="s">
        <v>234</v>
      </c>
      <c r="E302" s="5"/>
      <c r="F302" s="34">
        <f>F303</f>
        <v>165.87</v>
      </c>
      <c r="G302" s="34">
        <f>G303</f>
        <v>165.87</v>
      </c>
    </row>
    <row r="303" spans="1:7" ht="52.5" customHeight="1" outlineLevel="4">
      <c r="A303" s="7" t="s">
        <v>166</v>
      </c>
      <c r="B303" s="5" t="s">
        <v>213</v>
      </c>
      <c r="C303" s="5" t="s">
        <v>226</v>
      </c>
      <c r="D303" s="5" t="s">
        <v>234</v>
      </c>
      <c r="E303" s="5" t="s">
        <v>167</v>
      </c>
      <c r="F303" s="6">
        <f>F304</f>
        <v>165.87</v>
      </c>
      <c r="G303" s="6">
        <f>G304</f>
        <v>165.87</v>
      </c>
    </row>
    <row r="304" spans="1:7" ht="25.5" customHeight="1" outlineLevel="4">
      <c r="A304" s="7" t="s">
        <v>185</v>
      </c>
      <c r="B304" s="5" t="s">
        <v>213</v>
      </c>
      <c r="C304" s="5" t="s">
        <v>226</v>
      </c>
      <c r="D304" s="5" t="s">
        <v>234</v>
      </c>
      <c r="E304" s="5" t="s">
        <v>186</v>
      </c>
      <c r="F304" s="6">
        <v>165.87</v>
      </c>
      <c r="G304" s="6">
        <v>165.87</v>
      </c>
    </row>
    <row r="305" spans="1:7" ht="84" customHeight="1" outlineLevel="2">
      <c r="A305" s="7" t="s">
        <v>187</v>
      </c>
      <c r="B305" s="5" t="s">
        <v>213</v>
      </c>
      <c r="C305" s="5" t="s">
        <v>226</v>
      </c>
      <c r="D305" s="5" t="s">
        <v>235</v>
      </c>
      <c r="E305" s="5"/>
      <c r="F305" s="6">
        <f>F306</f>
        <v>9587.5</v>
      </c>
      <c r="G305" s="6">
        <f>G306</f>
        <v>9587.5</v>
      </c>
    </row>
    <row r="306" spans="1:7" ht="51.75" customHeight="1" outlineLevel="3">
      <c r="A306" s="7" t="s">
        <v>166</v>
      </c>
      <c r="B306" s="5" t="s">
        <v>213</v>
      </c>
      <c r="C306" s="5" t="s">
        <v>226</v>
      </c>
      <c r="D306" s="5" t="s">
        <v>235</v>
      </c>
      <c r="E306" s="5" t="s">
        <v>167</v>
      </c>
      <c r="F306" s="6">
        <f>F307</f>
        <v>9587.5</v>
      </c>
      <c r="G306" s="6">
        <f>G307</f>
        <v>9587.5</v>
      </c>
    </row>
    <row r="307" spans="1:7" ht="27.75" customHeight="1" outlineLevel="4">
      <c r="A307" s="7" t="s">
        <v>185</v>
      </c>
      <c r="B307" s="5" t="s">
        <v>213</v>
      </c>
      <c r="C307" s="5" t="s">
        <v>226</v>
      </c>
      <c r="D307" s="5" t="s">
        <v>235</v>
      </c>
      <c r="E307" s="5" t="s">
        <v>186</v>
      </c>
      <c r="F307" s="6">
        <v>9587.5</v>
      </c>
      <c r="G307" s="6">
        <v>9587.5</v>
      </c>
    </row>
    <row r="308" spans="1:7" ht="100.5" customHeight="1" outlineLevel="2">
      <c r="A308" s="7" t="s">
        <v>236</v>
      </c>
      <c r="B308" s="5" t="s">
        <v>213</v>
      </c>
      <c r="C308" s="5" t="s">
        <v>226</v>
      </c>
      <c r="D308" s="5" t="s">
        <v>237</v>
      </c>
      <c r="E308" s="5"/>
      <c r="F308" s="6">
        <f>F309</f>
        <v>14237.19</v>
      </c>
      <c r="G308" s="6">
        <f>G309</f>
        <v>14237.19</v>
      </c>
    </row>
    <row r="309" spans="1:7" ht="51" customHeight="1" outlineLevel="3">
      <c r="A309" s="7" t="s">
        <v>166</v>
      </c>
      <c r="B309" s="5" t="s">
        <v>213</v>
      </c>
      <c r="C309" s="5" t="s">
        <v>226</v>
      </c>
      <c r="D309" s="5" t="s">
        <v>237</v>
      </c>
      <c r="E309" s="5" t="s">
        <v>167</v>
      </c>
      <c r="F309" s="6">
        <f>F310</f>
        <v>14237.19</v>
      </c>
      <c r="G309" s="6">
        <f>G310</f>
        <v>14237.19</v>
      </c>
    </row>
    <row r="310" spans="1:7" ht="18" customHeight="1" outlineLevel="4">
      <c r="A310" s="7" t="s">
        <v>185</v>
      </c>
      <c r="B310" s="5" t="s">
        <v>213</v>
      </c>
      <c r="C310" s="5" t="s">
        <v>226</v>
      </c>
      <c r="D310" s="5" t="s">
        <v>237</v>
      </c>
      <c r="E310" s="5" t="s">
        <v>186</v>
      </c>
      <c r="F310" s="6">
        <v>14237.19</v>
      </c>
      <c r="G310" s="6">
        <v>14237.19</v>
      </c>
    </row>
    <row r="311" spans="1:7" ht="281.25" hidden="1" outlineLevel="4">
      <c r="A311" s="19" t="s">
        <v>238</v>
      </c>
      <c r="B311" s="12" t="s">
        <v>213</v>
      </c>
      <c r="C311" s="12" t="s">
        <v>226</v>
      </c>
      <c r="D311" s="12" t="s">
        <v>239</v>
      </c>
      <c r="E311" s="12"/>
      <c r="F311" s="6">
        <f>F312</f>
        <v>0</v>
      </c>
      <c r="G311" s="6">
        <f>G312</f>
        <v>0</v>
      </c>
    </row>
    <row r="312" spans="1:7" ht="37.5" hidden="1" outlineLevel="4">
      <c r="A312" s="29" t="s">
        <v>166</v>
      </c>
      <c r="B312" s="12" t="s">
        <v>213</v>
      </c>
      <c r="C312" s="12" t="s">
        <v>226</v>
      </c>
      <c r="D312" s="12" t="s">
        <v>239</v>
      </c>
      <c r="E312" s="12" t="s">
        <v>167</v>
      </c>
      <c r="F312" s="6">
        <f>F313</f>
        <v>0</v>
      </c>
      <c r="G312" s="6">
        <f>G313</f>
        <v>0</v>
      </c>
    </row>
    <row r="313" spans="1:7" ht="18.75" hidden="1" outlineLevel="4">
      <c r="A313" s="29" t="s">
        <v>185</v>
      </c>
      <c r="B313" s="12" t="s">
        <v>213</v>
      </c>
      <c r="C313" s="12" t="s">
        <v>226</v>
      </c>
      <c r="D313" s="12" t="s">
        <v>239</v>
      </c>
      <c r="E313" s="12" t="s">
        <v>186</v>
      </c>
      <c r="F313" s="6"/>
      <c r="G313" s="6"/>
    </row>
    <row r="314" spans="1:7" ht="89.25" customHeight="1" outlineLevel="4">
      <c r="A314" s="29" t="s">
        <v>240</v>
      </c>
      <c r="B314" s="12" t="s">
        <v>213</v>
      </c>
      <c r="C314" s="12" t="s">
        <v>226</v>
      </c>
      <c r="D314" s="12" t="s">
        <v>241</v>
      </c>
      <c r="E314" s="12"/>
      <c r="F314" s="6">
        <f>F315</f>
        <v>23517.826990000001</v>
      </c>
      <c r="G314" s="6">
        <f>G315</f>
        <v>24249.805960000002</v>
      </c>
    </row>
    <row r="315" spans="1:7" ht="45.75" customHeight="1" outlineLevel="4">
      <c r="A315" s="29" t="s">
        <v>166</v>
      </c>
      <c r="B315" s="12" t="s">
        <v>213</v>
      </c>
      <c r="C315" s="12" t="s">
        <v>226</v>
      </c>
      <c r="D315" s="12" t="s">
        <v>241</v>
      </c>
      <c r="E315" s="12" t="s">
        <v>167</v>
      </c>
      <c r="F315" s="6">
        <f>F316</f>
        <v>23517.826990000001</v>
      </c>
      <c r="G315" s="6">
        <f>G316</f>
        <v>24249.805960000002</v>
      </c>
    </row>
    <row r="316" spans="1:7" ht="28.5" customHeight="1" outlineLevel="4">
      <c r="A316" s="29" t="s">
        <v>185</v>
      </c>
      <c r="B316" s="12" t="s">
        <v>213</v>
      </c>
      <c r="C316" s="12" t="s">
        <v>226</v>
      </c>
      <c r="D316" s="12" t="s">
        <v>241</v>
      </c>
      <c r="E316" s="12" t="s">
        <v>186</v>
      </c>
      <c r="F316" s="6">
        <v>23517.826990000001</v>
      </c>
      <c r="G316" s="6">
        <v>24249.805960000002</v>
      </c>
    </row>
    <row r="317" spans="1:7" ht="37.5" outlineLevel="2">
      <c r="A317" s="7" t="s">
        <v>242</v>
      </c>
      <c r="B317" s="5" t="s">
        <v>213</v>
      </c>
      <c r="C317" s="5" t="s">
        <v>226</v>
      </c>
      <c r="D317" s="5" t="s">
        <v>243</v>
      </c>
      <c r="E317" s="5"/>
      <c r="F317" s="6">
        <f>F318</f>
        <v>1000</v>
      </c>
      <c r="G317" s="6">
        <f>G318</f>
        <v>0</v>
      </c>
    </row>
    <row r="318" spans="1:7" ht="37.5" outlineLevel="2">
      <c r="A318" s="7" t="s">
        <v>166</v>
      </c>
      <c r="B318" s="5" t="s">
        <v>213</v>
      </c>
      <c r="C318" s="5" t="s">
        <v>226</v>
      </c>
      <c r="D318" s="5" t="s">
        <v>243</v>
      </c>
      <c r="E318" s="5" t="s">
        <v>167</v>
      </c>
      <c r="F318" s="6">
        <f>F319</f>
        <v>1000</v>
      </c>
      <c r="G318" s="6">
        <f>G319</f>
        <v>0</v>
      </c>
    </row>
    <row r="319" spans="1:7" ht="21" customHeight="1" outlineLevel="3">
      <c r="A319" s="7" t="s">
        <v>185</v>
      </c>
      <c r="B319" s="5" t="s">
        <v>213</v>
      </c>
      <c r="C319" s="5" t="s">
        <v>226</v>
      </c>
      <c r="D319" s="5" t="s">
        <v>243</v>
      </c>
      <c r="E319" s="5" t="s">
        <v>186</v>
      </c>
      <c r="F319" s="6">
        <v>1000</v>
      </c>
      <c r="G319" s="6">
        <v>0</v>
      </c>
    </row>
    <row r="320" spans="1:7" ht="56.25" hidden="1" outlineLevel="3">
      <c r="A320" s="7" t="s">
        <v>244</v>
      </c>
      <c r="B320" s="5" t="s">
        <v>213</v>
      </c>
      <c r="C320" s="5" t="s">
        <v>226</v>
      </c>
      <c r="D320" s="5" t="s">
        <v>245</v>
      </c>
      <c r="E320" s="5"/>
      <c r="F320" s="6">
        <f>F321</f>
        <v>0</v>
      </c>
      <c r="G320" s="6">
        <f>G321</f>
        <v>0</v>
      </c>
    </row>
    <row r="321" spans="1:7" ht="37.5" hidden="1" outlineLevel="3">
      <c r="A321" s="7" t="s">
        <v>166</v>
      </c>
      <c r="B321" s="5" t="s">
        <v>213</v>
      </c>
      <c r="C321" s="5" t="s">
        <v>226</v>
      </c>
      <c r="D321" s="5" t="s">
        <v>245</v>
      </c>
      <c r="E321" s="5" t="s">
        <v>167</v>
      </c>
      <c r="F321" s="6">
        <f>F322</f>
        <v>0</v>
      </c>
      <c r="G321" s="6">
        <f>G322</f>
        <v>0</v>
      </c>
    </row>
    <row r="322" spans="1:7" ht="18.75" hidden="1" outlineLevel="3">
      <c r="A322" s="7" t="s">
        <v>185</v>
      </c>
      <c r="B322" s="5" t="s">
        <v>213</v>
      </c>
      <c r="C322" s="5" t="s">
        <v>226</v>
      </c>
      <c r="D322" s="5" t="s">
        <v>245</v>
      </c>
      <c r="E322" s="5" t="s">
        <v>186</v>
      </c>
      <c r="F322" s="6"/>
      <c r="G322" s="6"/>
    </row>
    <row r="323" spans="1:7" ht="56.25" hidden="1" outlineLevel="3">
      <c r="A323" s="7" t="s">
        <v>246</v>
      </c>
      <c r="B323" s="5" t="s">
        <v>213</v>
      </c>
      <c r="C323" s="5" t="s">
        <v>226</v>
      </c>
      <c r="D323" s="5" t="s">
        <v>247</v>
      </c>
      <c r="E323" s="5"/>
      <c r="F323" s="6">
        <f>F324</f>
        <v>0</v>
      </c>
      <c r="G323" s="6">
        <f>G324</f>
        <v>0</v>
      </c>
    </row>
    <row r="324" spans="1:7" ht="37.5" hidden="1" outlineLevel="3">
      <c r="A324" s="7" t="s">
        <v>166</v>
      </c>
      <c r="B324" s="5" t="s">
        <v>213</v>
      </c>
      <c r="C324" s="5" t="s">
        <v>226</v>
      </c>
      <c r="D324" s="5" t="s">
        <v>247</v>
      </c>
      <c r="E324" s="5" t="s">
        <v>167</v>
      </c>
      <c r="F324" s="6">
        <f>F325</f>
        <v>0</v>
      </c>
      <c r="G324" s="6">
        <f>G325</f>
        <v>0</v>
      </c>
    </row>
    <row r="325" spans="1:7" ht="18.75" hidden="1" outlineLevel="3">
      <c r="A325" s="7" t="s">
        <v>185</v>
      </c>
      <c r="B325" s="5" t="s">
        <v>213</v>
      </c>
      <c r="C325" s="5" t="s">
        <v>226</v>
      </c>
      <c r="D325" s="5" t="s">
        <v>247</v>
      </c>
      <c r="E325" s="5" t="s">
        <v>186</v>
      </c>
      <c r="F325" s="6"/>
      <c r="G325" s="6"/>
    </row>
    <row r="326" spans="1:7" ht="26.25" customHeight="1" outlineLevel="3">
      <c r="A326" s="7" t="s">
        <v>181</v>
      </c>
      <c r="B326" s="5" t="s">
        <v>213</v>
      </c>
      <c r="C326" s="5" t="s">
        <v>182</v>
      </c>
      <c r="D326" s="5"/>
      <c r="E326" s="5"/>
      <c r="F326" s="6">
        <f>F327+F337+F340+F330+F343</f>
        <v>32871.5</v>
      </c>
      <c r="G326" s="6">
        <f>G327+G337+G340+G330+G343</f>
        <v>32871.5</v>
      </c>
    </row>
    <row r="327" spans="1:7" ht="65.25" customHeight="1" outlineLevel="4">
      <c r="A327" s="7" t="s">
        <v>183</v>
      </c>
      <c r="B327" s="5" t="s">
        <v>213</v>
      </c>
      <c r="C327" s="5" t="s">
        <v>182</v>
      </c>
      <c r="D327" s="5" t="s">
        <v>248</v>
      </c>
      <c r="E327" s="5"/>
      <c r="F327" s="6">
        <f>F328</f>
        <v>9879.6464300000007</v>
      </c>
      <c r="G327" s="6">
        <f>G328</f>
        <v>9624.0662900000007</v>
      </c>
    </row>
    <row r="328" spans="1:7" ht="53.25" customHeight="1" outlineLevel="3">
      <c r="A328" s="7" t="s">
        <v>166</v>
      </c>
      <c r="B328" s="5" t="s">
        <v>213</v>
      </c>
      <c r="C328" s="5" t="s">
        <v>182</v>
      </c>
      <c r="D328" s="5" t="s">
        <v>248</v>
      </c>
      <c r="E328" s="5" t="s">
        <v>167</v>
      </c>
      <c r="F328" s="6">
        <f>F329</f>
        <v>9879.6464300000007</v>
      </c>
      <c r="G328" s="6">
        <f>G329</f>
        <v>9624.0662900000007</v>
      </c>
    </row>
    <row r="329" spans="1:7" ht="24" customHeight="1" outlineLevel="4">
      <c r="A329" s="7" t="s">
        <v>185</v>
      </c>
      <c r="B329" s="5" t="s">
        <v>213</v>
      </c>
      <c r="C329" s="5" t="s">
        <v>182</v>
      </c>
      <c r="D329" s="5" t="s">
        <v>248</v>
      </c>
      <c r="E329" s="5" t="s">
        <v>186</v>
      </c>
      <c r="F329" s="6">
        <v>9879.6464300000007</v>
      </c>
      <c r="G329" s="6">
        <v>9624.0662900000007</v>
      </c>
    </row>
    <row r="330" spans="1:7" ht="61.5" customHeight="1" outlineLevel="4">
      <c r="A330" s="29" t="s">
        <v>249</v>
      </c>
      <c r="B330" s="5" t="s">
        <v>213</v>
      </c>
      <c r="C330" s="35" t="s">
        <v>182</v>
      </c>
      <c r="D330" s="36" t="s">
        <v>250</v>
      </c>
      <c r="E330" s="35"/>
      <c r="F330" s="6">
        <f>F331+F335</f>
        <v>5048.1535700000004</v>
      </c>
      <c r="G330" s="6">
        <f>G331+G335</f>
        <v>5303.7337099999995</v>
      </c>
    </row>
    <row r="331" spans="1:7" ht="46.5" customHeight="1" outlineLevel="4">
      <c r="A331" s="18" t="s">
        <v>166</v>
      </c>
      <c r="B331" s="5" t="s">
        <v>213</v>
      </c>
      <c r="C331" s="35" t="s">
        <v>182</v>
      </c>
      <c r="D331" s="36" t="s">
        <v>250</v>
      </c>
      <c r="E331" s="35">
        <v>600</v>
      </c>
      <c r="F331" s="6">
        <f>F332+F333+F334</f>
        <v>5017.7146400000001</v>
      </c>
      <c r="G331" s="6">
        <f>G332+G333+G334</f>
        <v>5271.8107899999995</v>
      </c>
    </row>
    <row r="332" spans="1:7" ht="27.75" customHeight="1" outlineLevel="4">
      <c r="A332" s="18" t="s">
        <v>185</v>
      </c>
      <c r="B332" s="5" t="s">
        <v>213</v>
      </c>
      <c r="C332" s="35" t="s">
        <v>182</v>
      </c>
      <c r="D332" s="36" t="s">
        <v>250</v>
      </c>
      <c r="E332" s="35">
        <v>610</v>
      </c>
      <c r="F332" s="6">
        <v>4956.8367699999999</v>
      </c>
      <c r="G332" s="6">
        <v>5207.9649499999996</v>
      </c>
    </row>
    <row r="333" spans="1:7" ht="27.75" customHeight="1" outlineLevel="4">
      <c r="A333" s="37" t="s">
        <v>168</v>
      </c>
      <c r="B333" s="5" t="s">
        <v>213</v>
      </c>
      <c r="C333" s="35" t="s">
        <v>182</v>
      </c>
      <c r="D333" s="36" t="s">
        <v>250</v>
      </c>
      <c r="E333" s="35">
        <v>620</v>
      </c>
      <c r="F333" s="6">
        <v>30.438939999999999</v>
      </c>
      <c r="G333" s="6">
        <v>31.922920000000001</v>
      </c>
    </row>
    <row r="334" spans="1:7" ht="84.75" customHeight="1" outlineLevel="4">
      <c r="A334" s="37" t="s">
        <v>251</v>
      </c>
      <c r="B334" s="5" t="s">
        <v>213</v>
      </c>
      <c r="C334" s="35" t="s">
        <v>182</v>
      </c>
      <c r="D334" s="36" t="s">
        <v>250</v>
      </c>
      <c r="E334" s="35">
        <v>630</v>
      </c>
      <c r="F334" s="6">
        <v>30.438929999999999</v>
      </c>
      <c r="G334" s="6">
        <v>31.922920000000001</v>
      </c>
    </row>
    <row r="335" spans="1:7" ht="30" customHeight="1" outlineLevel="4">
      <c r="A335" s="18" t="s">
        <v>33</v>
      </c>
      <c r="B335" s="5" t="s">
        <v>213</v>
      </c>
      <c r="C335" s="35" t="s">
        <v>182</v>
      </c>
      <c r="D335" s="36" t="s">
        <v>250</v>
      </c>
      <c r="E335" s="35">
        <v>800</v>
      </c>
      <c r="F335" s="6">
        <f>F336</f>
        <v>30.438929999999999</v>
      </c>
      <c r="G335" s="6">
        <f>G336</f>
        <v>31.922920000000001</v>
      </c>
    </row>
    <row r="336" spans="1:7" ht="63" customHeight="1" outlineLevel="4">
      <c r="A336" s="18" t="s">
        <v>107</v>
      </c>
      <c r="B336" s="5" t="s">
        <v>213</v>
      </c>
      <c r="C336" s="35" t="s">
        <v>182</v>
      </c>
      <c r="D336" s="36" t="s">
        <v>250</v>
      </c>
      <c r="E336" s="35">
        <v>810</v>
      </c>
      <c r="F336" s="6">
        <v>30.438929999999999</v>
      </c>
      <c r="G336" s="6">
        <v>31.922920000000001</v>
      </c>
    </row>
    <row r="337" spans="1:7" ht="81.75" customHeight="1" outlineLevel="2">
      <c r="A337" s="7" t="s">
        <v>187</v>
      </c>
      <c r="B337" s="5" t="s">
        <v>213</v>
      </c>
      <c r="C337" s="5" t="s">
        <v>182</v>
      </c>
      <c r="D337" s="5" t="s">
        <v>252</v>
      </c>
      <c r="E337" s="5"/>
      <c r="F337" s="6">
        <f>F338</f>
        <v>260</v>
      </c>
      <c r="G337" s="6">
        <f>G338</f>
        <v>260</v>
      </c>
    </row>
    <row r="338" spans="1:7" ht="49.5" customHeight="1" outlineLevel="3">
      <c r="A338" s="7" t="s">
        <v>166</v>
      </c>
      <c r="B338" s="5" t="s">
        <v>213</v>
      </c>
      <c r="C338" s="5" t="s">
        <v>182</v>
      </c>
      <c r="D338" s="5" t="s">
        <v>252</v>
      </c>
      <c r="E338" s="5" t="s">
        <v>167</v>
      </c>
      <c r="F338" s="6">
        <f>F339</f>
        <v>260</v>
      </c>
      <c r="G338" s="6">
        <f>G339</f>
        <v>260</v>
      </c>
    </row>
    <row r="339" spans="1:7" ht="33" customHeight="1" outlineLevel="4">
      <c r="A339" s="7" t="s">
        <v>185</v>
      </c>
      <c r="B339" s="5" t="s">
        <v>213</v>
      </c>
      <c r="C339" s="5" t="s">
        <v>182</v>
      </c>
      <c r="D339" s="5" t="s">
        <v>252</v>
      </c>
      <c r="E339" s="5" t="s">
        <v>186</v>
      </c>
      <c r="F339" s="6">
        <v>260</v>
      </c>
      <c r="G339" s="6">
        <v>260</v>
      </c>
    </row>
    <row r="340" spans="1:7" ht="65.25" customHeight="1" outlineLevel="4">
      <c r="A340" s="7" t="s">
        <v>183</v>
      </c>
      <c r="B340" s="5" t="s">
        <v>213</v>
      </c>
      <c r="C340" s="38" t="s">
        <v>182</v>
      </c>
      <c r="D340" s="38" t="s">
        <v>253</v>
      </c>
      <c r="E340" s="39"/>
      <c r="F340" s="32">
        <f>F341</f>
        <v>16601.953570000001</v>
      </c>
      <c r="G340" s="32">
        <f>G341</f>
        <v>16558.683710000001</v>
      </c>
    </row>
    <row r="341" spans="1:7" ht="57" customHeight="1" outlineLevel="4">
      <c r="A341" s="40" t="s">
        <v>166</v>
      </c>
      <c r="B341" s="5" t="s">
        <v>213</v>
      </c>
      <c r="C341" s="38" t="s">
        <v>182</v>
      </c>
      <c r="D341" s="38" t="s">
        <v>253</v>
      </c>
      <c r="E341" s="39" t="s">
        <v>167</v>
      </c>
      <c r="F341" s="32">
        <f>F342</f>
        <v>16601.953570000001</v>
      </c>
      <c r="G341" s="32">
        <f>G342</f>
        <v>16558.683710000001</v>
      </c>
    </row>
    <row r="342" spans="1:7" ht="25.5" customHeight="1" outlineLevel="4">
      <c r="A342" s="40" t="s">
        <v>168</v>
      </c>
      <c r="B342" s="5" t="s">
        <v>213</v>
      </c>
      <c r="C342" s="38" t="s">
        <v>182</v>
      </c>
      <c r="D342" s="38" t="s">
        <v>253</v>
      </c>
      <c r="E342" s="39" t="s">
        <v>169</v>
      </c>
      <c r="F342" s="32">
        <v>16601.953570000001</v>
      </c>
      <c r="G342" s="32">
        <v>16558.683710000001</v>
      </c>
    </row>
    <row r="343" spans="1:7" ht="64.5" customHeight="1" outlineLevel="4">
      <c r="A343" s="29" t="s">
        <v>249</v>
      </c>
      <c r="B343" s="5" t="s">
        <v>213</v>
      </c>
      <c r="C343" s="41" t="s">
        <v>182</v>
      </c>
      <c r="D343" s="41" t="s">
        <v>254</v>
      </c>
      <c r="E343" s="42"/>
      <c r="F343" s="32">
        <f>F344</f>
        <v>1081.7464299999999</v>
      </c>
      <c r="G343" s="32">
        <f>G344</f>
        <v>1125.01629</v>
      </c>
    </row>
    <row r="344" spans="1:7" ht="52.5" customHeight="1" outlineLevel="4">
      <c r="A344" s="37" t="s">
        <v>166</v>
      </c>
      <c r="B344" s="5" t="s">
        <v>213</v>
      </c>
      <c r="C344" s="41" t="s">
        <v>182</v>
      </c>
      <c r="D344" s="41" t="s">
        <v>254</v>
      </c>
      <c r="E344" s="42" t="s">
        <v>167</v>
      </c>
      <c r="F344" s="32">
        <f>F345</f>
        <v>1081.7464299999999</v>
      </c>
      <c r="G344" s="32">
        <f>G345</f>
        <v>1125.01629</v>
      </c>
    </row>
    <row r="345" spans="1:7" ht="29.25" customHeight="1" outlineLevel="4">
      <c r="A345" s="37" t="s">
        <v>168</v>
      </c>
      <c r="B345" s="5" t="s">
        <v>213</v>
      </c>
      <c r="C345" s="41" t="s">
        <v>182</v>
      </c>
      <c r="D345" s="41" t="s">
        <v>254</v>
      </c>
      <c r="E345" s="42" t="s">
        <v>169</v>
      </c>
      <c r="F345" s="32">
        <v>1081.7464299999999</v>
      </c>
      <c r="G345" s="32">
        <v>1125.01629</v>
      </c>
    </row>
    <row r="346" spans="1:7" ht="18.75" hidden="1" outlineLevel="2">
      <c r="A346" s="7" t="s">
        <v>255</v>
      </c>
      <c r="B346" s="5" t="s">
        <v>213</v>
      </c>
      <c r="C346" s="5" t="s">
        <v>123</v>
      </c>
      <c r="D346" s="5"/>
      <c r="E346" s="5"/>
      <c r="F346" s="6">
        <f>F347+F350+F353</f>
        <v>0</v>
      </c>
      <c r="G346" s="6">
        <f>G347+G350+G353</f>
        <v>0</v>
      </c>
    </row>
    <row r="347" spans="1:7" ht="37.5" hidden="1" outlineLevel="2">
      <c r="A347" s="25" t="s">
        <v>256</v>
      </c>
      <c r="B347" s="26" t="s">
        <v>213</v>
      </c>
      <c r="C347" s="26" t="s">
        <v>123</v>
      </c>
      <c r="D347" s="26" t="s">
        <v>257</v>
      </c>
      <c r="E347" s="26"/>
      <c r="F347" s="6">
        <f>F348</f>
        <v>0</v>
      </c>
      <c r="G347" s="6">
        <f>G348</f>
        <v>0</v>
      </c>
    </row>
    <row r="348" spans="1:7" ht="37.5" hidden="1" outlineLevel="2">
      <c r="A348" s="25" t="s">
        <v>166</v>
      </c>
      <c r="B348" s="26" t="s">
        <v>213</v>
      </c>
      <c r="C348" s="26" t="s">
        <v>123</v>
      </c>
      <c r="D348" s="26" t="s">
        <v>257</v>
      </c>
      <c r="E348" s="26" t="s">
        <v>167</v>
      </c>
      <c r="F348" s="6">
        <f>F349</f>
        <v>0</v>
      </c>
      <c r="G348" s="6">
        <f>G349</f>
        <v>0</v>
      </c>
    </row>
    <row r="349" spans="1:7" ht="18.75" hidden="1" outlineLevel="2">
      <c r="A349" s="25" t="s">
        <v>185</v>
      </c>
      <c r="B349" s="26" t="s">
        <v>213</v>
      </c>
      <c r="C349" s="26" t="s">
        <v>123</v>
      </c>
      <c r="D349" s="26" t="s">
        <v>257</v>
      </c>
      <c r="E349" s="26" t="s">
        <v>186</v>
      </c>
      <c r="F349" s="6"/>
      <c r="G349" s="6"/>
    </row>
    <row r="350" spans="1:7" ht="187.5" hidden="1" outlineLevel="2">
      <c r="A350" s="43" t="s">
        <v>258</v>
      </c>
      <c r="B350" s="5" t="s">
        <v>213</v>
      </c>
      <c r="C350" s="5" t="s">
        <v>123</v>
      </c>
      <c r="D350" s="5" t="s">
        <v>259</v>
      </c>
      <c r="E350" s="5"/>
      <c r="F350" s="6">
        <f>F351</f>
        <v>0</v>
      </c>
      <c r="G350" s="6">
        <f>G351</f>
        <v>0</v>
      </c>
    </row>
    <row r="351" spans="1:7" ht="18.75" hidden="1" outlineLevel="3">
      <c r="A351" s="7" t="s">
        <v>33</v>
      </c>
      <c r="B351" s="5" t="s">
        <v>213</v>
      </c>
      <c r="C351" s="5" t="s">
        <v>123</v>
      </c>
      <c r="D351" s="5" t="s">
        <v>259</v>
      </c>
      <c r="E351" s="5" t="s">
        <v>34</v>
      </c>
      <c r="F351" s="6">
        <f>F352</f>
        <v>0</v>
      </c>
      <c r="G351" s="6">
        <f>G352</f>
        <v>0</v>
      </c>
    </row>
    <row r="352" spans="1:7" ht="56.25" hidden="1" outlineLevel="4">
      <c r="A352" s="7" t="s">
        <v>107</v>
      </c>
      <c r="B352" s="5" t="s">
        <v>213</v>
      </c>
      <c r="C352" s="5" t="s">
        <v>123</v>
      </c>
      <c r="D352" s="5" t="s">
        <v>259</v>
      </c>
      <c r="E352" s="5" t="s">
        <v>108</v>
      </c>
      <c r="F352" s="6"/>
      <c r="G352" s="6"/>
    </row>
    <row r="353" spans="1:7" ht="18.75" hidden="1" outlineLevel="4">
      <c r="A353" s="7" t="s">
        <v>260</v>
      </c>
      <c r="B353" s="5" t="s">
        <v>213</v>
      </c>
      <c r="C353" s="5" t="s">
        <v>123</v>
      </c>
      <c r="D353" s="5" t="s">
        <v>261</v>
      </c>
      <c r="E353" s="5"/>
      <c r="F353" s="6">
        <f>F354</f>
        <v>0</v>
      </c>
      <c r="G353" s="6">
        <f>G354</f>
        <v>0</v>
      </c>
    </row>
    <row r="354" spans="1:7" ht="37.5" hidden="1" outlineLevel="4">
      <c r="A354" s="7" t="s">
        <v>166</v>
      </c>
      <c r="B354" s="5" t="s">
        <v>213</v>
      </c>
      <c r="C354" s="5" t="s">
        <v>123</v>
      </c>
      <c r="D354" s="5" t="s">
        <v>261</v>
      </c>
      <c r="E354" s="5" t="s">
        <v>167</v>
      </c>
      <c r="F354" s="6">
        <f>F355</f>
        <v>0</v>
      </c>
      <c r="G354" s="6">
        <f>G355</f>
        <v>0</v>
      </c>
    </row>
    <row r="355" spans="1:7" ht="18.75" hidden="1" outlineLevel="4">
      <c r="A355" s="7" t="s">
        <v>185</v>
      </c>
      <c r="B355" s="5" t="s">
        <v>213</v>
      </c>
      <c r="C355" s="5" t="s">
        <v>123</v>
      </c>
      <c r="D355" s="5" t="s">
        <v>261</v>
      </c>
      <c r="E355" s="5" t="s">
        <v>186</v>
      </c>
      <c r="F355" s="6"/>
      <c r="G355" s="6"/>
    </row>
    <row r="356" spans="1:7" ht="30.75" customHeight="1" outlineLevel="2" collapsed="1">
      <c r="A356" s="7" t="s">
        <v>262</v>
      </c>
      <c r="B356" s="5" t="s">
        <v>213</v>
      </c>
      <c r="C356" s="5" t="s">
        <v>263</v>
      </c>
      <c r="D356" s="5"/>
      <c r="E356" s="5"/>
      <c r="F356" s="6">
        <f>F360+F363+F371+F357</f>
        <v>18164.096799999996</v>
      </c>
      <c r="G356" s="6">
        <f>G360+G363+G371+G357</f>
        <v>18164.096799999996</v>
      </c>
    </row>
    <row r="357" spans="1:7" ht="43.5" customHeight="1" outlineLevel="2">
      <c r="A357" s="43" t="s">
        <v>264</v>
      </c>
      <c r="B357" s="5" t="s">
        <v>213</v>
      </c>
      <c r="C357" s="5" t="s">
        <v>263</v>
      </c>
      <c r="D357" s="5" t="s">
        <v>265</v>
      </c>
      <c r="E357" s="5"/>
      <c r="F357" s="6">
        <f>F358</f>
        <v>1232.5068000000001</v>
      </c>
      <c r="G357" s="6">
        <f>G358</f>
        <v>1232.5068000000001</v>
      </c>
    </row>
    <row r="358" spans="1:7" ht="48.75" customHeight="1" outlineLevel="2">
      <c r="A358" s="7" t="s">
        <v>166</v>
      </c>
      <c r="B358" s="5" t="s">
        <v>213</v>
      </c>
      <c r="C358" s="5" t="s">
        <v>263</v>
      </c>
      <c r="D358" s="5" t="s">
        <v>265</v>
      </c>
      <c r="E358" s="5" t="s">
        <v>167</v>
      </c>
      <c r="F358" s="6">
        <f>F359</f>
        <v>1232.5068000000001</v>
      </c>
      <c r="G358" s="6">
        <f>G359</f>
        <v>1232.5068000000001</v>
      </c>
    </row>
    <row r="359" spans="1:7" ht="30.75" customHeight="1" outlineLevel="2">
      <c r="A359" s="7" t="s">
        <v>185</v>
      </c>
      <c r="B359" s="5" t="s">
        <v>213</v>
      </c>
      <c r="C359" s="5" t="s">
        <v>263</v>
      </c>
      <c r="D359" s="5" t="s">
        <v>265</v>
      </c>
      <c r="E359" s="5" t="s">
        <v>186</v>
      </c>
      <c r="F359" s="6">
        <v>1232.5068000000001</v>
      </c>
      <c r="G359" s="6">
        <v>1232.5068000000001</v>
      </c>
    </row>
    <row r="360" spans="1:7" ht="214.5" customHeight="1" outlineLevel="3">
      <c r="A360" s="44" t="s">
        <v>266</v>
      </c>
      <c r="B360" s="5" t="s">
        <v>213</v>
      </c>
      <c r="C360" s="5" t="s">
        <v>263</v>
      </c>
      <c r="D360" s="5" t="s">
        <v>267</v>
      </c>
      <c r="E360" s="5"/>
      <c r="F360" s="6">
        <f>F361</f>
        <v>156.69</v>
      </c>
      <c r="G360" s="6">
        <f>G361</f>
        <v>156.69</v>
      </c>
    </row>
    <row r="361" spans="1:7" ht="101.25" customHeight="1" outlineLevel="3">
      <c r="A361" s="7" t="s">
        <v>19</v>
      </c>
      <c r="B361" s="5" t="s">
        <v>213</v>
      </c>
      <c r="C361" s="5" t="s">
        <v>263</v>
      </c>
      <c r="D361" s="5" t="s">
        <v>267</v>
      </c>
      <c r="E361" s="5" t="s">
        <v>20</v>
      </c>
      <c r="F361" s="6">
        <f>F362</f>
        <v>156.69</v>
      </c>
      <c r="G361" s="6">
        <f>G362</f>
        <v>156.69</v>
      </c>
    </row>
    <row r="362" spans="1:7" ht="42.75" customHeight="1" outlineLevel="3">
      <c r="A362" s="7" t="s">
        <v>21</v>
      </c>
      <c r="B362" s="5" t="s">
        <v>213</v>
      </c>
      <c r="C362" s="5" t="s">
        <v>263</v>
      </c>
      <c r="D362" s="5" t="s">
        <v>267</v>
      </c>
      <c r="E362" s="5" t="s">
        <v>22</v>
      </c>
      <c r="F362" s="6">
        <v>156.69</v>
      </c>
      <c r="G362" s="6">
        <v>156.69</v>
      </c>
    </row>
    <row r="363" spans="1:7" ht="78.75" customHeight="1" outlineLevel="3">
      <c r="A363" s="7" t="s">
        <v>210</v>
      </c>
      <c r="B363" s="5" t="s">
        <v>213</v>
      </c>
      <c r="C363" s="5" t="s">
        <v>263</v>
      </c>
      <c r="D363" s="5" t="s">
        <v>268</v>
      </c>
      <c r="E363" s="5"/>
      <c r="F363" s="6">
        <f>F364+F366+F368</f>
        <v>16774.899999999998</v>
      </c>
      <c r="G363" s="6">
        <f>G364+G366+G368</f>
        <v>16774.899999999998</v>
      </c>
    </row>
    <row r="364" spans="1:7" ht="103.5" customHeight="1" outlineLevel="4">
      <c r="A364" s="7" t="s">
        <v>19</v>
      </c>
      <c r="B364" s="5" t="s">
        <v>213</v>
      </c>
      <c r="C364" s="5" t="s">
        <v>263</v>
      </c>
      <c r="D364" s="5" t="s">
        <v>268</v>
      </c>
      <c r="E364" s="5" t="s">
        <v>20</v>
      </c>
      <c r="F364" s="6">
        <f>F365</f>
        <v>15212.1</v>
      </c>
      <c r="G364" s="6">
        <f>G365</f>
        <v>15212.1</v>
      </c>
    </row>
    <row r="365" spans="1:7" ht="42" customHeight="1" outlineLevel="1">
      <c r="A365" s="7" t="s">
        <v>21</v>
      </c>
      <c r="B365" s="5" t="s">
        <v>213</v>
      </c>
      <c r="C365" s="5" t="s">
        <v>263</v>
      </c>
      <c r="D365" s="5" t="s">
        <v>268</v>
      </c>
      <c r="E365" s="5" t="s">
        <v>22</v>
      </c>
      <c r="F365" s="6">
        <v>15212.1</v>
      </c>
      <c r="G365" s="6">
        <v>15212.1</v>
      </c>
    </row>
    <row r="366" spans="1:7" ht="40.5" customHeight="1" outlineLevel="2">
      <c r="A366" s="7" t="s">
        <v>23</v>
      </c>
      <c r="B366" s="5" t="s">
        <v>213</v>
      </c>
      <c r="C366" s="5" t="s">
        <v>263</v>
      </c>
      <c r="D366" s="5" t="s">
        <v>268</v>
      </c>
      <c r="E366" s="5" t="s">
        <v>24</v>
      </c>
      <c r="F366" s="6">
        <f>F367</f>
        <v>1480</v>
      </c>
      <c r="G366" s="6">
        <f>G367</f>
        <v>1480</v>
      </c>
    </row>
    <row r="367" spans="1:7" ht="58.5" customHeight="1" outlineLevel="3">
      <c r="A367" s="7" t="s">
        <v>25</v>
      </c>
      <c r="B367" s="5" t="s">
        <v>213</v>
      </c>
      <c r="C367" s="5" t="s">
        <v>263</v>
      </c>
      <c r="D367" s="5" t="s">
        <v>268</v>
      </c>
      <c r="E367" s="5" t="s">
        <v>26</v>
      </c>
      <c r="F367" s="6">
        <v>1480</v>
      </c>
      <c r="G367" s="6">
        <v>1480</v>
      </c>
    </row>
    <row r="368" spans="1:7" ht="29.25" customHeight="1" outlineLevel="3">
      <c r="A368" s="7" t="s">
        <v>33</v>
      </c>
      <c r="B368" s="5" t="s">
        <v>213</v>
      </c>
      <c r="C368" s="5" t="s">
        <v>263</v>
      </c>
      <c r="D368" s="5" t="s">
        <v>268</v>
      </c>
      <c r="E368" s="5" t="s">
        <v>34</v>
      </c>
      <c r="F368" s="6">
        <f>F370+F369</f>
        <v>82.8</v>
      </c>
      <c r="G368" s="6">
        <f>G370+G369</f>
        <v>82.8</v>
      </c>
    </row>
    <row r="369" spans="1:7" ht="18.75" hidden="1" outlineLevel="3">
      <c r="A369" s="7" t="s">
        <v>35</v>
      </c>
      <c r="B369" s="5" t="s">
        <v>213</v>
      </c>
      <c r="C369" s="5" t="s">
        <v>263</v>
      </c>
      <c r="D369" s="5" t="s">
        <v>268</v>
      </c>
      <c r="E369" s="5" t="s">
        <v>36</v>
      </c>
      <c r="F369" s="6"/>
      <c r="G369" s="6"/>
    </row>
    <row r="370" spans="1:7" ht="34.5" customHeight="1" outlineLevel="3">
      <c r="A370" s="7" t="s">
        <v>37</v>
      </c>
      <c r="B370" s="5" t="s">
        <v>213</v>
      </c>
      <c r="C370" s="5" t="s">
        <v>263</v>
      </c>
      <c r="D370" s="5" t="s">
        <v>268</v>
      </c>
      <c r="E370" s="5" t="s">
        <v>38</v>
      </c>
      <c r="F370" s="6">
        <v>82.8</v>
      </c>
      <c r="G370" s="6">
        <v>82.8</v>
      </c>
    </row>
    <row r="371" spans="1:7" ht="56.25" hidden="1" outlineLevel="3">
      <c r="A371" s="33" t="s">
        <v>269</v>
      </c>
      <c r="B371" s="5" t="s">
        <v>213</v>
      </c>
      <c r="C371" s="5" t="s">
        <v>263</v>
      </c>
      <c r="D371" s="5" t="s">
        <v>270</v>
      </c>
      <c r="E371" s="5"/>
      <c r="F371" s="6">
        <f>F372</f>
        <v>0</v>
      </c>
      <c r="G371" s="6">
        <f>G372</f>
        <v>0</v>
      </c>
    </row>
    <row r="372" spans="1:7" ht="40.5" hidden="1" customHeight="1" outlineLevel="3">
      <c r="A372" s="7" t="s">
        <v>23</v>
      </c>
      <c r="B372" s="5" t="s">
        <v>213</v>
      </c>
      <c r="C372" s="5" t="s">
        <v>263</v>
      </c>
      <c r="D372" s="5" t="s">
        <v>270</v>
      </c>
      <c r="E372" s="5" t="s">
        <v>24</v>
      </c>
      <c r="F372" s="6">
        <f>F373</f>
        <v>0</v>
      </c>
      <c r="G372" s="6">
        <f>G373</f>
        <v>0</v>
      </c>
    </row>
    <row r="373" spans="1:7" ht="1.5" hidden="1" customHeight="1" outlineLevel="3">
      <c r="A373" s="7" t="s">
        <v>271</v>
      </c>
      <c r="B373" s="5" t="s">
        <v>213</v>
      </c>
      <c r="C373" s="5" t="s">
        <v>263</v>
      </c>
      <c r="D373" s="5" t="s">
        <v>270</v>
      </c>
      <c r="E373" s="5" t="s">
        <v>26</v>
      </c>
      <c r="F373" s="6"/>
      <c r="G373" s="6"/>
    </row>
    <row r="374" spans="1:7" ht="47.25" customHeight="1" outlineLevel="2" collapsed="1">
      <c r="A374" s="7" t="s">
        <v>272</v>
      </c>
      <c r="B374" s="5" t="s">
        <v>273</v>
      </c>
      <c r="C374" s="5"/>
      <c r="D374" s="5"/>
      <c r="E374" s="5"/>
      <c r="F374" s="6">
        <f>F375+F387+F396+F402+F383+F392</f>
        <v>41023.599999999999</v>
      </c>
      <c r="G374" s="6">
        <f>G375+G387+G396+G402+G383+G392</f>
        <v>51308.1</v>
      </c>
    </row>
    <row r="375" spans="1:7" ht="64.5" customHeight="1" outlineLevel="3">
      <c r="A375" s="7" t="s">
        <v>274</v>
      </c>
      <c r="B375" s="5" t="s">
        <v>273</v>
      </c>
      <c r="C375" s="5" t="s">
        <v>275</v>
      </c>
      <c r="D375" s="5"/>
      <c r="E375" s="5"/>
      <c r="F375" s="6">
        <f>F376</f>
        <v>9185.9</v>
      </c>
      <c r="G375" s="6">
        <f>G376</f>
        <v>9185.9</v>
      </c>
    </row>
    <row r="376" spans="1:7" ht="25.5" customHeight="1" outlineLevel="4">
      <c r="A376" s="7" t="s">
        <v>27</v>
      </c>
      <c r="B376" s="5" t="s">
        <v>273</v>
      </c>
      <c r="C376" s="5" t="s">
        <v>275</v>
      </c>
      <c r="D376" s="5" t="s">
        <v>276</v>
      </c>
      <c r="E376" s="5"/>
      <c r="F376" s="6">
        <f>F377+F379+F381</f>
        <v>9185.9</v>
      </c>
      <c r="G376" s="6">
        <f>G377+G379+G381</f>
        <v>9185.9</v>
      </c>
    </row>
    <row r="377" spans="1:7" ht="99.75" customHeight="1">
      <c r="A377" s="7" t="s">
        <v>19</v>
      </c>
      <c r="B377" s="5" t="s">
        <v>273</v>
      </c>
      <c r="C377" s="5" t="s">
        <v>275</v>
      </c>
      <c r="D377" s="5" t="s">
        <v>276</v>
      </c>
      <c r="E377" s="5" t="s">
        <v>20</v>
      </c>
      <c r="F377" s="6">
        <f>F378</f>
        <v>8303.9</v>
      </c>
      <c r="G377" s="6">
        <f>G378</f>
        <v>8303.9</v>
      </c>
    </row>
    <row r="378" spans="1:7" ht="46.5" customHeight="1" outlineLevel="1">
      <c r="A378" s="7" t="s">
        <v>21</v>
      </c>
      <c r="B378" s="5" t="s">
        <v>273</v>
      </c>
      <c r="C378" s="5" t="s">
        <v>275</v>
      </c>
      <c r="D378" s="5" t="s">
        <v>276</v>
      </c>
      <c r="E378" s="5" t="s">
        <v>22</v>
      </c>
      <c r="F378" s="6">
        <v>8303.9</v>
      </c>
      <c r="G378" s="6">
        <v>8303.9</v>
      </c>
    </row>
    <row r="379" spans="1:7" ht="43.5" customHeight="1" outlineLevel="2">
      <c r="A379" s="7" t="s">
        <v>23</v>
      </c>
      <c r="B379" s="5" t="s">
        <v>273</v>
      </c>
      <c r="C379" s="5" t="s">
        <v>275</v>
      </c>
      <c r="D379" s="5" t="s">
        <v>276</v>
      </c>
      <c r="E379" s="5" t="s">
        <v>24</v>
      </c>
      <c r="F379" s="6">
        <f>F380</f>
        <v>880</v>
      </c>
      <c r="G379" s="6">
        <f>G380</f>
        <v>880</v>
      </c>
    </row>
    <row r="380" spans="1:7" ht="64.5" customHeight="1" outlineLevel="3">
      <c r="A380" s="7" t="s">
        <v>25</v>
      </c>
      <c r="B380" s="5" t="s">
        <v>273</v>
      </c>
      <c r="C380" s="5" t="s">
        <v>275</v>
      </c>
      <c r="D380" s="5" t="s">
        <v>276</v>
      </c>
      <c r="E380" s="5" t="s">
        <v>26</v>
      </c>
      <c r="F380" s="6">
        <v>880</v>
      </c>
      <c r="G380" s="6">
        <v>880</v>
      </c>
    </row>
    <row r="381" spans="1:7" ht="26.25" customHeight="1" outlineLevel="4">
      <c r="A381" s="7" t="s">
        <v>33</v>
      </c>
      <c r="B381" s="5" t="s">
        <v>273</v>
      </c>
      <c r="C381" s="5" t="s">
        <v>275</v>
      </c>
      <c r="D381" s="5" t="s">
        <v>276</v>
      </c>
      <c r="E381" s="5" t="s">
        <v>34</v>
      </c>
      <c r="F381" s="6">
        <f>F382</f>
        <v>2</v>
      </c>
      <c r="G381" s="6">
        <f>G382</f>
        <v>2</v>
      </c>
    </row>
    <row r="382" spans="1:7" ht="18.75" outlineLevel="4">
      <c r="A382" s="7" t="s">
        <v>37</v>
      </c>
      <c r="B382" s="5" t="s">
        <v>273</v>
      </c>
      <c r="C382" s="5" t="s">
        <v>275</v>
      </c>
      <c r="D382" s="5" t="s">
        <v>276</v>
      </c>
      <c r="E382" s="5" t="s">
        <v>38</v>
      </c>
      <c r="F382" s="6">
        <v>2</v>
      </c>
      <c r="G382" s="6">
        <v>2</v>
      </c>
    </row>
    <row r="383" spans="1:7" ht="29.25" customHeight="1" outlineLevel="4">
      <c r="A383" s="7" t="s">
        <v>53</v>
      </c>
      <c r="B383" s="5" t="s">
        <v>273</v>
      </c>
      <c r="C383" s="5" t="s">
        <v>54</v>
      </c>
      <c r="D383" s="5"/>
      <c r="E383" s="5"/>
      <c r="F383" s="6">
        <f t="shared" ref="F383:G385" si="13">F384</f>
        <v>8859</v>
      </c>
      <c r="G383" s="6">
        <f t="shared" si="13"/>
        <v>18316</v>
      </c>
    </row>
    <row r="384" spans="1:7" ht="21" customHeight="1" outlineLevel="4">
      <c r="A384" s="45" t="s">
        <v>277</v>
      </c>
      <c r="B384" s="5" t="s">
        <v>273</v>
      </c>
      <c r="C384" s="5" t="s">
        <v>54</v>
      </c>
      <c r="D384" s="5" t="s">
        <v>278</v>
      </c>
      <c r="E384" s="5"/>
      <c r="F384" s="6">
        <f t="shared" si="13"/>
        <v>8859</v>
      </c>
      <c r="G384" s="6">
        <f t="shared" si="13"/>
        <v>18316</v>
      </c>
    </row>
    <row r="385" spans="1:7" ht="21" customHeight="1" outlineLevel="4">
      <c r="A385" s="7" t="s">
        <v>33</v>
      </c>
      <c r="B385" s="5" t="s">
        <v>273</v>
      </c>
      <c r="C385" s="5" t="s">
        <v>54</v>
      </c>
      <c r="D385" s="5" t="s">
        <v>278</v>
      </c>
      <c r="E385" s="5" t="s">
        <v>34</v>
      </c>
      <c r="F385" s="6">
        <f t="shared" si="13"/>
        <v>8859</v>
      </c>
      <c r="G385" s="6">
        <f t="shared" si="13"/>
        <v>18316</v>
      </c>
    </row>
    <row r="386" spans="1:7" ht="28.5" customHeight="1" outlineLevel="4">
      <c r="A386" s="8" t="s">
        <v>51</v>
      </c>
      <c r="B386" s="5" t="s">
        <v>273</v>
      </c>
      <c r="C386" s="5" t="s">
        <v>54</v>
      </c>
      <c r="D386" s="5" t="s">
        <v>278</v>
      </c>
      <c r="E386" s="5" t="s">
        <v>52</v>
      </c>
      <c r="F386" s="6">
        <v>8859</v>
      </c>
      <c r="G386" s="6">
        <v>18316</v>
      </c>
    </row>
    <row r="387" spans="1:7" ht="29.25" customHeight="1" outlineLevel="1">
      <c r="A387" s="8" t="s">
        <v>79</v>
      </c>
      <c r="B387" s="9" t="s">
        <v>273</v>
      </c>
      <c r="C387" s="9" t="s">
        <v>80</v>
      </c>
      <c r="D387" s="9"/>
      <c r="E387" s="9"/>
      <c r="F387" s="6">
        <f t="shared" ref="F387:G389" si="14">F388</f>
        <v>8202.1</v>
      </c>
      <c r="G387" s="6">
        <f t="shared" si="14"/>
        <v>9029.6</v>
      </c>
    </row>
    <row r="388" spans="1:7" ht="66.75" customHeight="1" outlineLevel="1">
      <c r="A388" s="11" t="s">
        <v>279</v>
      </c>
      <c r="B388" s="9" t="s">
        <v>273</v>
      </c>
      <c r="C388" s="9" t="s">
        <v>80</v>
      </c>
      <c r="D388" s="9" t="s">
        <v>280</v>
      </c>
      <c r="E388" s="9"/>
      <c r="F388" s="6">
        <f t="shared" si="14"/>
        <v>8202.1</v>
      </c>
      <c r="G388" s="6">
        <f t="shared" si="14"/>
        <v>9029.6</v>
      </c>
    </row>
    <row r="389" spans="1:7" ht="23.25" customHeight="1" outlineLevel="1">
      <c r="A389" s="8" t="s">
        <v>33</v>
      </c>
      <c r="B389" s="9" t="s">
        <v>273</v>
      </c>
      <c r="C389" s="9" t="s">
        <v>80</v>
      </c>
      <c r="D389" s="9" t="s">
        <v>280</v>
      </c>
      <c r="E389" s="9" t="s">
        <v>281</v>
      </c>
      <c r="F389" s="6">
        <f t="shared" si="14"/>
        <v>8202.1</v>
      </c>
      <c r="G389" s="6">
        <f t="shared" si="14"/>
        <v>9029.6</v>
      </c>
    </row>
    <row r="390" spans="1:7" ht="18.75" outlineLevel="1">
      <c r="A390" s="8" t="s">
        <v>282</v>
      </c>
      <c r="B390" s="9" t="s">
        <v>273</v>
      </c>
      <c r="C390" s="9" t="s">
        <v>80</v>
      </c>
      <c r="D390" s="9" t="s">
        <v>280</v>
      </c>
      <c r="E390" s="9" t="s">
        <v>283</v>
      </c>
      <c r="F390" s="6">
        <v>8202.1</v>
      </c>
      <c r="G390" s="6">
        <v>9029.6</v>
      </c>
    </row>
    <row r="391" spans="1:7" ht="18.75" outlineLevel="1">
      <c r="A391" s="19" t="s">
        <v>116</v>
      </c>
      <c r="B391" s="9" t="s">
        <v>273</v>
      </c>
      <c r="C391" s="5" t="s">
        <v>117</v>
      </c>
      <c r="D391" s="12"/>
      <c r="E391" s="12"/>
      <c r="F391" s="6">
        <f t="shared" ref="F391:G394" si="15">F392</f>
        <v>30</v>
      </c>
      <c r="G391" s="6">
        <f t="shared" si="15"/>
        <v>30</v>
      </c>
    </row>
    <row r="392" spans="1:7" ht="37.5" outlineLevel="1">
      <c r="A392" s="7" t="s">
        <v>118</v>
      </c>
      <c r="B392" s="9" t="s">
        <v>273</v>
      </c>
      <c r="C392" s="5" t="s">
        <v>119</v>
      </c>
      <c r="D392" s="5"/>
      <c r="E392" s="20"/>
      <c r="F392" s="6">
        <f t="shared" si="15"/>
        <v>30</v>
      </c>
      <c r="G392" s="6">
        <f t="shared" si="15"/>
        <v>30</v>
      </c>
    </row>
    <row r="393" spans="1:7" ht="75" outlineLevel="1">
      <c r="A393" s="21" t="s">
        <v>120</v>
      </c>
      <c r="B393" s="9" t="s">
        <v>273</v>
      </c>
      <c r="C393" s="5" t="s">
        <v>119</v>
      </c>
      <c r="D393" s="5" t="s">
        <v>121</v>
      </c>
      <c r="E393" s="5"/>
      <c r="F393" s="6">
        <f t="shared" si="15"/>
        <v>30</v>
      </c>
      <c r="G393" s="6">
        <f t="shared" si="15"/>
        <v>30</v>
      </c>
    </row>
    <row r="394" spans="1:7" ht="37.5" outlineLevel="1">
      <c r="A394" s="7" t="s">
        <v>23</v>
      </c>
      <c r="B394" s="9" t="s">
        <v>273</v>
      </c>
      <c r="C394" s="5" t="s">
        <v>119</v>
      </c>
      <c r="D394" s="5" t="s">
        <v>121</v>
      </c>
      <c r="E394" s="5" t="s">
        <v>24</v>
      </c>
      <c r="F394" s="6">
        <f t="shared" si="15"/>
        <v>30</v>
      </c>
      <c r="G394" s="6">
        <f t="shared" si="15"/>
        <v>30</v>
      </c>
    </row>
    <row r="395" spans="1:7" ht="37.5" outlineLevel="1">
      <c r="A395" s="7" t="s">
        <v>25</v>
      </c>
      <c r="B395" s="9" t="s">
        <v>273</v>
      </c>
      <c r="C395" s="5" t="s">
        <v>119</v>
      </c>
      <c r="D395" s="5" t="s">
        <v>121</v>
      </c>
      <c r="E395" s="5" t="s">
        <v>26</v>
      </c>
      <c r="F395" s="6">
        <v>30</v>
      </c>
      <c r="G395" s="6">
        <v>30</v>
      </c>
    </row>
    <row r="396" spans="1:7" ht="24.75" customHeight="1" outlineLevel="2">
      <c r="A396" s="29" t="s">
        <v>132</v>
      </c>
      <c r="B396" s="12" t="s">
        <v>273</v>
      </c>
      <c r="C396" s="12" t="s">
        <v>133</v>
      </c>
      <c r="D396" s="12"/>
      <c r="E396" s="12"/>
      <c r="F396" s="6">
        <f t="shared" ref="F396:G399" si="16">F397</f>
        <v>519.6</v>
      </c>
      <c r="G396" s="6">
        <f t="shared" si="16"/>
        <v>519.6</v>
      </c>
    </row>
    <row r="397" spans="1:7" ht="24.75" customHeight="1" outlineLevel="2">
      <c r="A397" s="29" t="s">
        <v>134</v>
      </c>
      <c r="B397" s="12" t="s">
        <v>273</v>
      </c>
      <c r="C397" s="12" t="s">
        <v>135</v>
      </c>
      <c r="D397" s="12"/>
      <c r="E397" s="12"/>
      <c r="F397" s="6">
        <f t="shared" si="16"/>
        <v>519.6</v>
      </c>
      <c r="G397" s="6">
        <f t="shared" si="16"/>
        <v>519.6</v>
      </c>
    </row>
    <row r="398" spans="1:7" ht="42" customHeight="1" outlineLevel="3">
      <c r="A398" s="7" t="s">
        <v>136</v>
      </c>
      <c r="B398" s="5" t="s">
        <v>273</v>
      </c>
      <c r="C398" s="5" t="s">
        <v>135</v>
      </c>
      <c r="D398" s="5" t="s">
        <v>137</v>
      </c>
      <c r="E398" s="5"/>
      <c r="F398" s="6">
        <f t="shared" si="16"/>
        <v>519.6</v>
      </c>
      <c r="G398" s="6">
        <f t="shared" si="16"/>
        <v>519.6</v>
      </c>
    </row>
    <row r="399" spans="1:7" ht="43.5" customHeight="1" outlineLevel="4">
      <c r="A399" s="7" t="s">
        <v>29</v>
      </c>
      <c r="B399" s="5" t="s">
        <v>273</v>
      </c>
      <c r="C399" s="5" t="s">
        <v>135</v>
      </c>
      <c r="D399" s="5" t="s">
        <v>137</v>
      </c>
      <c r="E399" s="5" t="s">
        <v>30</v>
      </c>
      <c r="F399" s="6">
        <f t="shared" si="16"/>
        <v>519.6</v>
      </c>
      <c r="G399" s="6">
        <f t="shared" si="16"/>
        <v>519.6</v>
      </c>
    </row>
    <row r="400" spans="1:7" ht="48.75" customHeight="1" outlineLevel="1">
      <c r="A400" s="7" t="s">
        <v>138</v>
      </c>
      <c r="B400" s="5" t="s">
        <v>273</v>
      </c>
      <c r="C400" s="5" t="s">
        <v>135</v>
      </c>
      <c r="D400" s="5" t="s">
        <v>137</v>
      </c>
      <c r="E400" s="5" t="s">
        <v>139</v>
      </c>
      <c r="F400" s="6">
        <v>519.6</v>
      </c>
      <c r="G400" s="6">
        <v>519.6</v>
      </c>
    </row>
    <row r="401" spans="1:7" ht="22.5" hidden="1" customHeight="1" outlineLevel="1">
      <c r="A401" s="7" t="s">
        <v>284</v>
      </c>
      <c r="B401" s="5" t="s">
        <v>273</v>
      </c>
      <c r="C401" s="5" t="s">
        <v>285</v>
      </c>
      <c r="D401" s="5" t="s">
        <v>286</v>
      </c>
      <c r="E401" s="5" t="s">
        <v>287</v>
      </c>
      <c r="F401" s="6"/>
      <c r="G401" s="6"/>
    </row>
    <row r="402" spans="1:7" ht="46.5" customHeight="1" outlineLevel="1">
      <c r="A402" s="29" t="s">
        <v>288</v>
      </c>
      <c r="B402" s="12" t="s">
        <v>273</v>
      </c>
      <c r="C402" s="12" t="s">
        <v>289</v>
      </c>
      <c r="D402" s="5"/>
      <c r="E402" s="5"/>
      <c r="F402" s="6">
        <f>F403+F407</f>
        <v>14227</v>
      </c>
      <c r="G402" s="6">
        <f>G403+G407</f>
        <v>14227</v>
      </c>
    </row>
    <row r="403" spans="1:7" ht="54.75" customHeight="1" outlineLevel="2">
      <c r="A403" s="7" t="s">
        <v>290</v>
      </c>
      <c r="B403" s="5" t="s">
        <v>273</v>
      </c>
      <c r="C403" s="5" t="s">
        <v>291</v>
      </c>
      <c r="D403" s="5"/>
      <c r="E403" s="5"/>
      <c r="F403" s="6">
        <f t="shared" ref="F403:G405" si="17">F404</f>
        <v>13677</v>
      </c>
      <c r="G403" s="6">
        <f t="shared" si="17"/>
        <v>13677</v>
      </c>
    </row>
    <row r="404" spans="1:7" ht="46.5" customHeight="1" outlineLevel="3">
      <c r="A404" s="7" t="s">
        <v>292</v>
      </c>
      <c r="B404" s="5" t="s">
        <v>273</v>
      </c>
      <c r="C404" s="5" t="s">
        <v>291</v>
      </c>
      <c r="D404" s="5" t="s">
        <v>293</v>
      </c>
      <c r="E404" s="5"/>
      <c r="F404" s="6">
        <f t="shared" si="17"/>
        <v>13677</v>
      </c>
      <c r="G404" s="6">
        <f t="shared" si="17"/>
        <v>13677</v>
      </c>
    </row>
    <row r="405" spans="1:7" ht="24" customHeight="1" outlineLevel="4">
      <c r="A405" s="7" t="s">
        <v>294</v>
      </c>
      <c r="B405" s="5" t="s">
        <v>273</v>
      </c>
      <c r="C405" s="5" t="s">
        <v>291</v>
      </c>
      <c r="D405" s="5" t="s">
        <v>293</v>
      </c>
      <c r="E405" s="5" t="s">
        <v>281</v>
      </c>
      <c r="F405" s="6">
        <f t="shared" si="17"/>
        <v>13677</v>
      </c>
      <c r="G405" s="6">
        <f t="shared" si="17"/>
        <v>13677</v>
      </c>
    </row>
    <row r="406" spans="1:7" ht="27.75" customHeight="1" outlineLevel="1">
      <c r="A406" s="7" t="s">
        <v>295</v>
      </c>
      <c r="B406" s="5" t="s">
        <v>273</v>
      </c>
      <c r="C406" s="5" t="s">
        <v>291</v>
      </c>
      <c r="D406" s="5" t="s">
        <v>293</v>
      </c>
      <c r="E406" s="5" t="s">
        <v>296</v>
      </c>
      <c r="F406" s="6">
        <v>13677</v>
      </c>
      <c r="G406" s="6">
        <v>13677</v>
      </c>
    </row>
    <row r="407" spans="1:7" ht="39.75" hidden="1" customHeight="1" outlineLevel="1">
      <c r="A407" s="16" t="s">
        <v>297</v>
      </c>
      <c r="B407" s="5" t="s">
        <v>273</v>
      </c>
      <c r="C407" s="5" t="s">
        <v>298</v>
      </c>
      <c r="D407" s="5"/>
      <c r="E407" s="5"/>
      <c r="F407" s="6">
        <f>F408+F411+F414+F417+F420</f>
        <v>550</v>
      </c>
      <c r="G407" s="6">
        <f>G408+G411+G414+G417+G420</f>
        <v>550</v>
      </c>
    </row>
    <row r="408" spans="1:7" ht="85.5" hidden="1" customHeight="1" outlineLevel="1">
      <c r="A408" s="22" t="s">
        <v>299</v>
      </c>
      <c r="B408" s="5" t="s">
        <v>273</v>
      </c>
      <c r="C408" s="5" t="s">
        <v>298</v>
      </c>
      <c r="D408" s="5" t="s">
        <v>300</v>
      </c>
      <c r="E408" s="5"/>
      <c r="F408" s="6">
        <f>F409</f>
        <v>0</v>
      </c>
      <c r="G408" s="6">
        <f>G409</f>
        <v>0</v>
      </c>
    </row>
    <row r="409" spans="1:7" ht="24" hidden="1" customHeight="1" outlineLevel="1">
      <c r="A409" s="16" t="s">
        <v>294</v>
      </c>
      <c r="B409" s="5" t="s">
        <v>273</v>
      </c>
      <c r="C409" s="5" t="s">
        <v>298</v>
      </c>
      <c r="D409" s="5" t="s">
        <v>300</v>
      </c>
      <c r="E409" s="5" t="s">
        <v>281</v>
      </c>
      <c r="F409" s="6">
        <f>F410</f>
        <v>0</v>
      </c>
      <c r="G409" s="6">
        <f>G410</f>
        <v>0</v>
      </c>
    </row>
    <row r="410" spans="1:7" ht="18.75" hidden="1" outlineLevel="1">
      <c r="A410" s="16" t="s">
        <v>282</v>
      </c>
      <c r="B410" s="5" t="s">
        <v>273</v>
      </c>
      <c r="C410" s="5" t="s">
        <v>298</v>
      </c>
      <c r="D410" s="5" t="s">
        <v>300</v>
      </c>
      <c r="E410" s="5" t="s">
        <v>283</v>
      </c>
      <c r="F410" s="6"/>
      <c r="G410" s="6"/>
    </row>
    <row r="411" spans="1:7" ht="75" outlineLevel="1">
      <c r="A411" s="46" t="s">
        <v>301</v>
      </c>
      <c r="B411" s="5" t="s">
        <v>273</v>
      </c>
      <c r="C411" s="5" t="s">
        <v>298</v>
      </c>
      <c r="D411" s="5" t="s">
        <v>302</v>
      </c>
      <c r="E411" s="5"/>
      <c r="F411" s="6">
        <f>F412</f>
        <v>550</v>
      </c>
      <c r="G411" s="6">
        <f>G412</f>
        <v>550</v>
      </c>
    </row>
    <row r="412" spans="1:7" ht="18.75" outlineLevel="1">
      <c r="A412" s="16" t="s">
        <v>294</v>
      </c>
      <c r="B412" s="5" t="s">
        <v>273</v>
      </c>
      <c r="C412" s="5" t="s">
        <v>298</v>
      </c>
      <c r="D412" s="5" t="s">
        <v>302</v>
      </c>
      <c r="E412" s="5" t="s">
        <v>281</v>
      </c>
      <c r="F412" s="6">
        <f>F413</f>
        <v>550</v>
      </c>
      <c r="G412" s="6">
        <f>G413</f>
        <v>550</v>
      </c>
    </row>
    <row r="413" spans="1:7" ht="18.75" outlineLevel="1">
      <c r="A413" s="16" t="s">
        <v>282</v>
      </c>
      <c r="B413" s="5" t="s">
        <v>273</v>
      </c>
      <c r="C413" s="5" t="s">
        <v>298</v>
      </c>
      <c r="D413" s="5" t="s">
        <v>302</v>
      </c>
      <c r="E413" s="5" t="s">
        <v>283</v>
      </c>
      <c r="F413" s="6">
        <v>550</v>
      </c>
      <c r="G413" s="6">
        <v>550</v>
      </c>
    </row>
    <row r="414" spans="1:7" ht="56.25" hidden="1" outlineLevel="1">
      <c r="A414" s="23" t="s">
        <v>303</v>
      </c>
      <c r="B414" s="5" t="s">
        <v>273</v>
      </c>
      <c r="C414" s="5" t="s">
        <v>298</v>
      </c>
      <c r="D414" s="5" t="s">
        <v>304</v>
      </c>
      <c r="E414" s="5"/>
      <c r="F414" s="6">
        <f>F415</f>
        <v>0</v>
      </c>
      <c r="G414" s="6">
        <f>G415</f>
        <v>0</v>
      </c>
    </row>
    <row r="415" spans="1:7" ht="18.75" hidden="1" outlineLevel="1">
      <c r="A415" s="16" t="s">
        <v>294</v>
      </c>
      <c r="B415" s="5" t="s">
        <v>273</v>
      </c>
      <c r="C415" s="5" t="s">
        <v>298</v>
      </c>
      <c r="D415" s="5" t="s">
        <v>304</v>
      </c>
      <c r="E415" s="5" t="s">
        <v>281</v>
      </c>
      <c r="F415" s="6">
        <f>F416</f>
        <v>0</v>
      </c>
      <c r="G415" s="6">
        <f>G416</f>
        <v>0</v>
      </c>
    </row>
    <row r="416" spans="1:7" ht="18.75" hidden="1" outlineLevel="1">
      <c r="A416" s="16" t="s">
        <v>282</v>
      </c>
      <c r="B416" s="5" t="s">
        <v>273</v>
      </c>
      <c r="C416" s="5" t="s">
        <v>298</v>
      </c>
      <c r="D416" s="5" t="s">
        <v>304</v>
      </c>
      <c r="E416" s="5" t="s">
        <v>283</v>
      </c>
      <c r="F416" s="6"/>
      <c r="G416" s="6"/>
    </row>
    <row r="417" spans="1:7" ht="56.25" hidden="1" outlineLevel="1">
      <c r="A417" s="23" t="s">
        <v>305</v>
      </c>
      <c r="B417" s="5" t="s">
        <v>273</v>
      </c>
      <c r="C417" s="5" t="s">
        <v>298</v>
      </c>
      <c r="D417" s="5" t="s">
        <v>306</v>
      </c>
      <c r="E417" s="5"/>
      <c r="F417" s="6">
        <f>F418</f>
        <v>0</v>
      </c>
      <c r="G417" s="6">
        <f>G418</f>
        <v>0</v>
      </c>
    </row>
    <row r="418" spans="1:7" ht="18.75" hidden="1" outlineLevel="1">
      <c r="A418" s="16" t="s">
        <v>294</v>
      </c>
      <c r="B418" s="5" t="s">
        <v>273</v>
      </c>
      <c r="C418" s="5" t="s">
        <v>298</v>
      </c>
      <c r="D418" s="5" t="s">
        <v>306</v>
      </c>
      <c r="E418" s="5" t="s">
        <v>281</v>
      </c>
      <c r="F418" s="6">
        <f>F419</f>
        <v>0</v>
      </c>
      <c r="G418" s="6">
        <f>G419</f>
        <v>0</v>
      </c>
    </row>
    <row r="419" spans="1:7" ht="18.75" hidden="1" outlineLevel="1">
      <c r="A419" s="16" t="s">
        <v>282</v>
      </c>
      <c r="B419" s="5" t="s">
        <v>273</v>
      </c>
      <c r="C419" s="5" t="s">
        <v>298</v>
      </c>
      <c r="D419" s="5" t="s">
        <v>306</v>
      </c>
      <c r="E419" s="5" t="s">
        <v>283</v>
      </c>
      <c r="F419" s="6"/>
      <c r="G419" s="6"/>
    </row>
    <row r="420" spans="1:7" ht="56.25" hidden="1" outlineLevel="1">
      <c r="A420" s="33" t="s">
        <v>269</v>
      </c>
      <c r="B420" s="5" t="s">
        <v>273</v>
      </c>
      <c r="C420" s="5" t="s">
        <v>298</v>
      </c>
      <c r="D420" s="5" t="s">
        <v>307</v>
      </c>
      <c r="E420" s="5"/>
      <c r="F420" s="6">
        <f>F421</f>
        <v>0</v>
      </c>
      <c r="G420" s="6">
        <f>G421</f>
        <v>0</v>
      </c>
    </row>
    <row r="421" spans="1:7" ht="18.75" hidden="1" outlineLevel="1">
      <c r="A421" s="16" t="s">
        <v>294</v>
      </c>
      <c r="B421" s="5" t="s">
        <v>273</v>
      </c>
      <c r="C421" s="5" t="s">
        <v>298</v>
      </c>
      <c r="D421" s="5" t="s">
        <v>307</v>
      </c>
      <c r="E421" s="5" t="s">
        <v>281</v>
      </c>
      <c r="F421" s="6">
        <f>F422</f>
        <v>0</v>
      </c>
      <c r="G421" s="6">
        <f>G422</f>
        <v>0</v>
      </c>
    </row>
    <row r="422" spans="1:7" ht="18.75" hidden="1" outlineLevel="1">
      <c r="A422" s="16" t="s">
        <v>282</v>
      </c>
      <c r="B422" s="5" t="s">
        <v>273</v>
      </c>
      <c r="C422" s="5" t="s">
        <v>298</v>
      </c>
      <c r="D422" s="5" t="s">
        <v>307</v>
      </c>
      <c r="E422" s="5" t="s">
        <v>283</v>
      </c>
      <c r="F422" s="6"/>
      <c r="G422" s="6"/>
    </row>
    <row r="423" spans="1:7" ht="26.25" customHeight="1" outlineLevel="2">
      <c r="A423" s="47" t="s">
        <v>308</v>
      </c>
      <c r="B423" s="47"/>
      <c r="C423" s="47"/>
      <c r="D423" s="47"/>
      <c r="E423" s="47"/>
      <c r="F423" s="6">
        <f>F14+F184+F211+F269+F374</f>
        <v>928750.96938999987</v>
      </c>
      <c r="G423" s="6">
        <f>G14+G184+G211+G269+G374</f>
        <v>897350.95088000002</v>
      </c>
    </row>
    <row r="424" spans="1:7" ht="20.25" customHeight="1" outlineLevel="3"/>
    <row r="425" spans="1:7" ht="24" customHeight="1" outlineLevel="4"/>
    <row r="426" spans="1:7" ht="19.5" customHeight="1"/>
    <row r="427" spans="1:7" ht="12.75" customHeight="1"/>
  </sheetData>
  <mergeCells count="17">
    <mergeCell ref="B1:G1"/>
    <mergeCell ref="A2:G2"/>
    <mergeCell ref="A3:G3"/>
    <mergeCell ref="A4:G4"/>
    <mergeCell ref="A5:G5"/>
    <mergeCell ref="A423:E423"/>
    <mergeCell ref="C12:C13"/>
    <mergeCell ref="D12:D13"/>
    <mergeCell ref="E12:E13"/>
    <mergeCell ref="A6:G6"/>
    <mergeCell ref="A8:G8"/>
    <mergeCell ref="A11:G11"/>
    <mergeCell ref="G12:G13"/>
    <mergeCell ref="F12:F13"/>
    <mergeCell ref="A10:E10"/>
    <mergeCell ref="A12:A13"/>
    <mergeCell ref="B12:B13"/>
  </mergeCells>
  <pageMargins left="0.59027779102325395" right="0.59027779102325395" top="0.49652779102325401" bottom="0.58541667461395297" header="0.51180553436279297" footer="0.511805534362792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2023-01-10T05:46:48Z</dcterms:modified>
</cp:coreProperties>
</file>