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calcPr calcId="124519"/>
</workbook>
</file>

<file path=xl/calcChain.xml><?xml version="1.0" encoding="utf-8"?>
<calcChain xmlns="http://schemas.openxmlformats.org/spreadsheetml/2006/main">
  <c r="F225" i="1"/>
  <c r="F226"/>
  <c r="F227"/>
  <c r="F217" l="1"/>
  <c r="F214"/>
  <c r="F213" s="1"/>
  <c r="F210"/>
  <c r="F209" s="1"/>
  <c r="F208" s="1"/>
  <c r="F140"/>
  <c r="F139" s="1"/>
  <c r="F129"/>
  <c r="F97"/>
  <c r="F105"/>
  <c r="F57"/>
  <c r="F317" l="1"/>
  <c r="F315"/>
  <c r="F313"/>
  <c r="F310"/>
  <c r="F308"/>
  <c r="F306"/>
  <c r="F303"/>
  <c r="F298"/>
  <c r="F294"/>
  <c r="F292"/>
  <c r="F284"/>
  <c r="F282"/>
  <c r="F280"/>
  <c r="F275"/>
  <c r="F271"/>
  <c r="F267"/>
  <c r="F266" s="1"/>
  <c r="F265" s="1"/>
  <c r="F263"/>
  <c r="F262" s="1"/>
  <c r="F261" s="1"/>
  <c r="F259"/>
  <c r="F258" s="1"/>
  <c r="F257" s="1"/>
  <c r="F255"/>
  <c r="F254" s="1"/>
  <c r="F253" s="1"/>
  <c r="F250"/>
  <c r="F248" s="1"/>
  <c r="F247" s="1"/>
  <c r="F244"/>
  <c r="F242"/>
  <c r="F240"/>
  <c r="F236"/>
  <c r="F235" s="1"/>
  <c r="F232"/>
  <c r="F231" s="1"/>
  <c r="F230" s="1"/>
  <c r="F223"/>
  <c r="F222" s="1"/>
  <c r="F220"/>
  <c r="F219" s="1"/>
  <c r="F206"/>
  <c r="F205"/>
  <c r="F204" s="1"/>
  <c r="F199"/>
  <c r="F198" s="1"/>
  <c r="F197" s="1"/>
  <c r="F195"/>
  <c r="F194" s="1"/>
  <c r="F193" s="1"/>
  <c r="F191"/>
  <c r="F189"/>
  <c r="F187"/>
  <c r="F185"/>
  <c r="F183"/>
  <c r="F182" s="1"/>
  <c r="F180"/>
  <c r="F176"/>
  <c r="F169"/>
  <c r="F167"/>
  <c r="F163"/>
  <c r="F162" s="1"/>
  <c r="F161" s="1"/>
  <c r="F159"/>
  <c r="F158" s="1"/>
  <c r="F155"/>
  <c r="F152"/>
  <c r="F150"/>
  <c r="F146"/>
  <c r="F144"/>
  <c r="F143"/>
  <c r="F142" s="1"/>
  <c r="F137"/>
  <c r="F136" s="1"/>
  <c r="F135" s="1"/>
  <c r="F133"/>
  <c r="F131"/>
  <c r="F127"/>
  <c r="F123"/>
  <c r="F121"/>
  <c r="F119"/>
  <c r="F112"/>
  <c r="F109"/>
  <c r="F108" s="1"/>
  <c r="F103"/>
  <c r="F101"/>
  <c r="F100" s="1"/>
  <c r="F99" s="1"/>
  <c r="F95"/>
  <c r="F93"/>
  <c r="F90"/>
  <c r="F87"/>
  <c r="F85"/>
  <c r="F83"/>
  <c r="F81"/>
  <c r="F77"/>
  <c r="F73" s="1"/>
  <c r="F72" s="1"/>
  <c r="F74"/>
  <c r="F70"/>
  <c r="F68"/>
  <c r="F66"/>
  <c r="F64"/>
  <c r="F60"/>
  <c r="F55"/>
  <c r="F51"/>
  <c r="F50" s="1"/>
  <c r="F47"/>
  <c r="F46" s="1"/>
  <c r="F44"/>
  <c r="F42"/>
  <c r="F40"/>
  <c r="F38"/>
  <c r="F36"/>
  <c r="F34"/>
  <c r="F32"/>
  <c r="F30"/>
  <c r="F26"/>
  <c r="F25" s="1"/>
  <c r="F23"/>
  <c r="F21"/>
  <c r="F19"/>
  <c r="F63" l="1"/>
  <c r="F62" s="1"/>
  <c r="F239"/>
  <c r="F238" s="1"/>
  <c r="F80"/>
  <c r="F166"/>
  <c r="F165" s="1"/>
  <c r="F270"/>
  <c r="F269" s="1"/>
  <c r="F279"/>
  <c r="F149"/>
  <c r="F148" s="1"/>
  <c r="F126"/>
  <c r="F125" s="1"/>
  <c r="F18"/>
  <c r="F17" s="1"/>
  <c r="F29"/>
  <c r="F28" s="1"/>
  <c r="F54"/>
  <c r="F53" s="1"/>
  <c r="F92"/>
  <c r="F118"/>
  <c r="F117" s="1"/>
  <c r="F175"/>
  <c r="F174" s="1"/>
  <c r="F173" s="1"/>
  <c r="F107"/>
  <c r="F252"/>
  <c r="F212"/>
  <c r="F203" s="1"/>
  <c r="F229"/>
  <c r="F79" l="1"/>
  <c r="F116"/>
  <c r="F16"/>
  <c r="F319" s="1"/>
</calcChain>
</file>

<file path=xl/sharedStrings.xml><?xml version="1.0" encoding="utf-8"?>
<sst xmlns="http://schemas.openxmlformats.org/spreadsheetml/2006/main" count="1012" uniqueCount="382">
  <si>
    <t>к решению Собрания депутатов</t>
  </si>
  <si>
    <t>"О бюджете Звениговского муниципального</t>
  </si>
  <si>
    <t>района Республики Марий Эл на 2023 год</t>
  </si>
  <si>
    <t>и на плановый период 2024 и 2025годов"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</si>
  <si>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</si>
  <si>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</si>
  <si>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</si>
  <si>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</si>
  <si>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2023 года</t>
  </si>
  <si>
    <t>тыс.рублей</t>
  </si>
  <si>
    <t>Наименование показателя</t>
  </si>
  <si>
    <t>ЦС</t>
  </si>
  <si>
    <t>ВР</t>
  </si>
  <si>
    <t>Рз</t>
  </si>
  <si>
    <t>ПР</t>
  </si>
  <si>
    <t>сумма</t>
  </si>
  <si>
    <t>Муниципальная программа «Развитие образования в муниципальном образовании «Звениговский муниципальный район» на 2019-2024 гг.»</t>
  </si>
  <si>
    <t>0100000000</t>
  </si>
  <si>
    <t>Подпрограмма «Развитие дошкольного образования на территории муниципального образования «Звениговский муниципальный район» на 2019-2024 годы»</t>
  </si>
  <si>
    <t>0110000000</t>
  </si>
  <si>
    <t>Основное мероприятий "Обеспечение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организациях"</t>
  </si>
  <si>
    <t>0110100000</t>
  </si>
  <si>
    <t>Расходы на обеспечение деятельности организаций, обеспечивающих предоставление услуг в сфере дошкольного образования</t>
  </si>
  <si>
    <t>0110126300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</si>
  <si>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</si>
  <si>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</si>
  <si>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</si>
  <si>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</si>
  <si>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</si>
  <si>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0110170100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</si>
  <si>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</si>
  <si>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0110170860</t>
  </si>
  <si>
    <t>Основное мероприятие "Строительство и реконструкция муниципальных дошкольных организаций"</t>
  </si>
  <si>
    <t>0110200000</t>
  </si>
  <si>
    <t>Развитие и укрепление материально-технической базы муниципальных дошкольных организаций</t>
  </si>
  <si>
    <t>0110227010</t>
  </si>
  <si>
    <t>Подпрограмма "Развитие общего образования муниципального образования «Звениговский муниципальный район» на 2019-2024 годы"</t>
  </si>
  <si>
    <t>0120000000</t>
  </si>
  <si>
    <t>Основное мероприятие "Обеспечение государственных гарантий реализации прав на получение общедоступного и бесплатного начального общего, основного общего, среднего (полного) общего образования в муниципальных общеобразовательных организациях"</t>
  </si>
  <si>
    <t>0120100000</t>
  </si>
  <si>
    <t>Расходы на обеспечение деятельности организаций, обеспечивающих предоставление услуг в сфере общего образования</t>
  </si>
  <si>
    <t>0120126310</t>
  </si>
  <si>
    <t>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</si>
  <si>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</si>
  <si>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0120153030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</si>
  <si>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</si>
  <si>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0120170050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</si>
  <si>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</si>
  <si>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0120170090</t>
  </si>
  <si>
    <t>0120170100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</si>
  <si>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</si>
  <si>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0120170110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</si>
  <si>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</si>
  <si>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01201R3031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</si>
  <si>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</si>
  <si>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01201L3040</t>
  </si>
  <si>
    <t>Основное мероприятие: "Строительство и реконструкция муниципальных общеобразовательных организаций"</t>
  </si>
  <si>
    <t>0120200000</t>
  </si>
  <si>
    <t>Развитие и укрепление материально-технической базы муниципальных общеобразовательных организаций</t>
  </si>
  <si>
    <t>0120227020</t>
  </si>
  <si>
    <t>Капитальные вложения в объекты недвижимого имущества государственной (муниципальной) собственности</t>
  </si>
  <si>
    <t>400</t>
  </si>
  <si>
    <t>Основное мероприятие "Федеральный проект "Успех каждого ребенка"</t>
  </si>
  <si>
    <t>012Е200000</t>
  </si>
  <si>
    <t>Подпрограмма «Развитие дополнительного образования на территории муниципального образования  «Звениговский муниципальный район» на 2019-2024гг.»</t>
  </si>
  <si>
    <t>0130000000</t>
  </si>
  <si>
    <t>Основное мероприятие "Осуществление образовательной деятельности по дополнительным общеобразовательным программам"</t>
  </si>
  <si>
    <t>0130100000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</si>
  <si>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</si>
  <si>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0130126320</t>
  </si>
  <si>
    <t>03</t>
  </si>
  <si>
    <t>0130170100</t>
  </si>
  <si>
    <t>Подпрограмма "Организация отдыха, оздоровления и занятости детей и подростков в муниципальном образовании «Звениговский муниципальный район»</t>
  </si>
  <si>
    <t>0140000000</t>
  </si>
  <si>
    <t>Основное мероприятие "Мероприятия по проведению оздоровительной кампании детей"</t>
  </si>
  <si>
    <t>0140100000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</si>
  <si>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</si>
  <si>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</si>
  <si>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</si>
  <si>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01401S0220</t>
  </si>
  <si>
    <t>09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</si>
  <si>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</si>
  <si>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</si>
  <si>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Иные бюджетные ассигнования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</si>
  <si>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</si>
  <si>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</si>
  <si>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0140170240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</si>
  <si>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</si>
  <si>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</si>
  <si>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Подпрограмма "Профилактика безнадзорности и правонарушений несовершеннолетних"</t>
  </si>
  <si>
    <t>0150000000</t>
  </si>
  <si>
    <t>Основное мероприятие "Мероприятия по профилактике безнадзорности и правонарушений несовершеннолетних"</t>
  </si>
  <si>
    <t>0150100000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</si>
  <si>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</si>
  <si>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0150170140</t>
  </si>
  <si>
    <t>04</t>
  </si>
  <si>
    <t>Закупка товаров, работ и услуг для обеспечения государственных (муниципальных) нужд</t>
  </si>
  <si>
    <t>200</t>
  </si>
  <si>
    <t>Мероприятия в системе профилактики правонарушений несовершеннолетними</t>
  </si>
  <si>
    <t>0150127070</t>
  </si>
  <si>
    <t>Подпрограмма "Опека и попечительство"</t>
  </si>
  <si>
    <t>0160000000</t>
  </si>
  <si>
    <t>Основное мероприятие "Осуществление государственных полномочий по предоставлению мер социальной поддержки детям-сиротам, детям, оставшимся без попечения родителей, лицам из числа детей-сирот и детей, оставшихся без попечения родителей"</t>
  </si>
  <si>
    <t>0160100000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</si>
  <si>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</si>
  <si>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0160110010</t>
  </si>
  <si>
    <t>Социальное обеспечение и иные выплаты населению</t>
  </si>
  <si>
    <t>300</t>
  </si>
  <si>
    <t>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</si>
  <si>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</si>
  <si>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0160170120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</si>
  <si>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</si>
  <si>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0160170130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</si>
  <si>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</si>
  <si>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0160170170</t>
  </si>
  <si>
    <t>Финансирование расходов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</si>
  <si>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0160174000</t>
  </si>
  <si>
    <t>Основное мероприятие "Обеспечение детей-сирот и детей, оставшихся без попечения родителей,  лицам из их числа жилыми помещениями"</t>
  </si>
  <si>
    <t>0160200000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</si>
  <si>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части исполнения судебных решений</t>
  </si>
  <si>
    <t>0160210320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</si>
  <si>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</si>
  <si>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</si>
  <si>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01602R0820</t>
  </si>
  <si>
    <t>Подпрограмма "Развитие физической культуры и спорта в муниципальном образовании «Звениговский муниципальный район»</t>
  </si>
  <si>
    <t>0170000000</t>
  </si>
  <si>
    <t>Основное мероприятие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</si>
  <si>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0170100000</t>
  </si>
  <si>
    <t>Организация и проведение официальных физкультурно-оздоровительных и спортивных мероприятий</t>
  </si>
  <si>
    <t>0170126120</t>
  </si>
  <si>
    <t>11</t>
  </si>
  <si>
    <t>0170126320</t>
  </si>
  <si>
    <t>Подпрограмма "Обеспечение реализации программы «Развитие системы образования муниципального образования «Звениговский муниципальный район»</t>
  </si>
  <si>
    <t>01Б0000000</t>
  </si>
  <si>
    <t>Основное мероприятие "Обеспечение деятельности отдела образования администрации "Звениговский муниципальный район"</t>
  </si>
  <si>
    <t>01Б0100000</t>
  </si>
  <si>
    <t>Центральный аппарат</t>
  </si>
  <si>
    <t>01Б0126020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</si>
  <si>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</t>
  </si>
  <si>
    <t>01Б0126330</t>
  </si>
  <si>
    <t>Программа "Развитие культуры, искусства и туризма в муниципальном образовании «Звениговский муниципальный район» на 2019 – 2024 годы»</t>
  </si>
  <si>
    <t>0200000000</t>
  </si>
  <si>
    <t>Подпрограмма "Развитие культурно - досуговой деятельности и народного творчества  в Звениговском муниципальном районе"</t>
  </si>
  <si>
    <t>0210000000</t>
  </si>
  <si>
    <t>Основное мероприятие "Поддержка и развитие культурно-досуговой деятельности"</t>
  </si>
  <si>
    <t>0210100000</t>
  </si>
  <si>
    <t>Расходы на обеспечение деятельности культурно-досуговых учреждений</t>
  </si>
  <si>
    <t>0210126210</t>
  </si>
  <si>
    <t>08</t>
  </si>
  <si>
    <t>Расходы на обеспечение деятельности иных учреждений культуры</t>
  </si>
  <si>
    <t>0210126250</t>
  </si>
  <si>
    <t>0210170100</t>
  </si>
  <si>
    <t>Подпрограмма "Библиотека время: новые реалии на 2019-2024 годы"</t>
  </si>
  <si>
    <t>0220000000</t>
  </si>
  <si>
    <t>Основное мероприятие "Совершенствование библиотечной системы"</t>
  </si>
  <si>
    <t>0220100000</t>
  </si>
  <si>
    <t>Расходы на обеспечение деятельности библиотек</t>
  </si>
  <si>
    <t>0220126230</t>
  </si>
  <si>
    <t>0220170100</t>
  </si>
  <si>
    <t>Государственная поддержка отрасли культуры</t>
  </si>
  <si>
    <t>02201L5190</t>
  </si>
  <si>
    <t>Подпрограмма "Музейное дело и  сохранение культурного наследия в Звениговском районе"</t>
  </si>
  <si>
    <t>0230000000</t>
  </si>
  <si>
    <t>Основное мероприятие "Поддержка и развитие музейного дела"</t>
  </si>
  <si>
    <t>0230100000</t>
  </si>
  <si>
    <t>Расходы на обеспечение деятельности музеев</t>
  </si>
  <si>
    <t>0230126220</t>
  </si>
  <si>
    <t>Подпрограмма "Развитие художественного образования в Звениговском районе"</t>
  </si>
  <si>
    <t>0250000000</t>
  </si>
  <si>
    <t>Основное мероприятие "Обеспечение доступности художественного образования"</t>
  </si>
  <si>
    <t>0250100000</t>
  </si>
  <si>
    <t>0250126200</t>
  </si>
  <si>
    <t>0250170100</t>
  </si>
  <si>
    <t>Подпрограмма "Модернизация и техническое оснащение муниципальных учреждений культуры"</t>
  </si>
  <si>
    <t>0260000000</t>
  </si>
  <si>
    <t>Основное мероприятие "Улучшение материально – технической базы учреждений культуры"</t>
  </si>
  <si>
    <t>0260100000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</si>
  <si>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</si>
  <si>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02601L4670</t>
  </si>
  <si>
    <t>Проведение капитального и текущего ремонта зданий</t>
  </si>
  <si>
    <t>0260127120</t>
  </si>
  <si>
    <t>026А155190</t>
  </si>
  <si>
    <t>Субсидии бюджетным учреждениям</t>
  </si>
  <si>
    <t>610</t>
  </si>
  <si>
    <t xml:space="preserve">Создание модельных муниципальных библиотек </t>
  </si>
  <si>
    <t>022А154540</t>
  </si>
  <si>
    <t xml:space="preserve">Подпрограмма "Развитие средств массовой информации" </t>
  </si>
  <si>
    <t>0270000000</t>
  </si>
  <si>
    <t>Основное мероприятие "Модернизация газеты "Звениговская неделя" в плане обеспечения широкого и свободного доступа на получение информации и повышения уровня информированности жителей района"</t>
  </si>
  <si>
    <t>0270100000</t>
  </si>
  <si>
    <t>Расходы на обеспечение деятельности средств массовой информации</t>
  </si>
  <si>
    <t>0270126140</t>
  </si>
  <si>
    <t>12</t>
  </si>
  <si>
    <t>Подпрограмма "Организационное обеспечение деятельности учреждений культуры, искусства и сферы туризма"</t>
  </si>
  <si>
    <t>0280000000</t>
  </si>
  <si>
    <t>Основное мероприятие "Обеспечение эффективного функционирования учреждений культуры, искусства и сферы туризма"</t>
  </si>
  <si>
    <t>0280100000</t>
  </si>
  <si>
    <t>0280126020</t>
  </si>
  <si>
    <t>0280126330</t>
  </si>
  <si>
    <t>Программа «Управление муниципальными финансами муниципального образования «Звениговский муниципальный район» на 2019-2024 годы»</t>
  </si>
  <si>
    <t>0300000000</t>
  </si>
  <si>
    <t>Подпрограмма «Организация и совершенствование бюджетного процесса в Звениговском муниципальном районе»</t>
  </si>
  <si>
    <t>0310000000</t>
  </si>
  <si>
    <t>Основное мероприятие "Организация составления и исполнения бюджета на очередной финансовый год и плановый период"</t>
  </si>
  <si>
    <t>0310100000</t>
  </si>
  <si>
    <t>Резервные фонды местных администраций</t>
  </si>
  <si>
    <t>0310126050</t>
  </si>
  <si>
    <t>Межбюджетные трансферты</t>
  </si>
  <si>
    <t>500</t>
  </si>
  <si>
    <t>05</t>
  </si>
  <si>
    <t>13</t>
  </si>
  <si>
    <t>Основное мероприятие "Осуществление мер финансовой поддержки бюджетов поселений МО "Звениговский муниципальный район", направленных на обеспечение их сбалансированности и повышения уровня бюджетной обеспеченности"</t>
  </si>
  <si>
    <t>0310200000</t>
  </si>
  <si>
    <t xml:space="preserve">Дотация на выравнивание бюджетной обеспеченности поселений </t>
  </si>
  <si>
    <t>0310272000</t>
  </si>
  <si>
    <t>14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</si>
  <si>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</si>
  <si>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</si>
  <si>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 </t>
  </si>
  <si>
    <t>0310274200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</si>
  <si>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</si>
  <si>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0310274400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</si>
  <si>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</si>
  <si>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</si>
  <si>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Подпрограмма "Управление муниципальным долгом в Звениговском муниципальном районе"</t>
  </si>
  <si>
    <t>0320000000</t>
  </si>
  <si>
    <t>Основное мероприятие "Проведение комплекса мер по оптимизации долговой нагрузки на бюджет муниципального образования "Звениговский муниципальный район"</t>
  </si>
  <si>
    <t>0320100000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</si>
  <si>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</si>
  <si>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</si>
  <si>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</si>
  <si>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</si>
  <si>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Подпрограмма "Обеспечение реализации муниципальной программы "Управление муниципальными финансами в муниципальном образовании "Звениговский муниципальный район"</t>
  </si>
  <si>
    <t>0330000000</t>
  </si>
  <si>
    <t>Основное мероприятие "Обеспечение деятельности финансового органа"</t>
  </si>
  <si>
    <t>0330100000</t>
  </si>
  <si>
    <t>0330126020</t>
  </si>
  <si>
    <t>06</t>
  </si>
  <si>
    <t>Программа «Обеспечение безопасности жизнедеятельности населения Звениговского муниципального района» на 2019-2024 годы</t>
  </si>
  <si>
    <t>0400000000</t>
  </si>
  <si>
    <t>Подпрограмма "Повышение безопасности дорожного движения и дорожное хозяйство в муниципальном образовании «Звениговский муниципальный район» на 2019 - 2024 годы"</t>
  </si>
  <si>
    <t>0410000000</t>
  </si>
  <si>
    <t>Основное мероприятие "Организационно-планировочные и инженерные меры совершенствования организации движения"</t>
  </si>
  <si>
    <t>0410100000</t>
  </si>
  <si>
    <t>Мероприятия в отношении автомобильных дорог общего пользования местного значения за счет средств районного бюджета</t>
  </si>
  <si>
    <t>0410127200</t>
  </si>
  <si>
    <t>Подпрограмма «Комплексное развитие систем коммунальной инфраструктуры на территории муниципального образования  «Звениговский муниципальный район» на 2019 - 2024 годы"</t>
  </si>
  <si>
    <t>0430000000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</si>
  <si>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</si>
  <si>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Основное мероприятие: "Приобретение специализированной коммунальной техники"</t>
  </si>
  <si>
    <t>0430400000</t>
  </si>
  <si>
    <t>04304L3230</t>
  </si>
  <si>
    <t>Основное мероприятие: Федеральный проект «Чистая вода»</t>
  </si>
  <si>
    <t>043F500000</t>
  </si>
  <si>
    <t xml:space="preserve">Строительство и реконструкция (модернизация) объектов питьевого водоснабжения </t>
  </si>
  <si>
    <t>043F552430</t>
  </si>
  <si>
    <t>Программа «Развитие экономики на территории Звениговского муниципального района на 2019-2024 годы»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</si>
  <si>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</si>
  <si>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</si>
  <si>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</si>
  <si>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</si>
  <si>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</si>
  <si>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</si>
  <si>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</si>
  <si>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>Поддержка кредитования малых форм хозяйствования</t>
  </si>
  <si>
    <t>0520300000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</si>
  <si>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</si>
  <si>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0520310250</t>
  </si>
  <si>
    <t>Подпрограмма "Развитие земельных и имущественных отношений в муниципальном образовании «Звениговский муниципальный район"</t>
  </si>
  <si>
    <t>0530000000</t>
  </si>
  <si>
    <t>Основное мероприятие "Повышение эффективности управления и распоряжения имуществом муниципальной собственности"</t>
  </si>
  <si>
    <t>0530100000</t>
  </si>
  <si>
    <t>Оценка недвижимости,признание прав и регулирование отношений по муниципальной собственности</t>
  </si>
  <si>
    <t>0530126060</t>
  </si>
  <si>
    <t>Мероприятия по землеустройству и землепользованию</t>
  </si>
  <si>
    <t>0530126100</t>
  </si>
  <si>
    <t>Снижение расходов по содержанию имущества казны</t>
  </si>
  <si>
    <t>0530126080</t>
  </si>
  <si>
    <t>Программа «Развитие муниципальной службы в муниципальном образовании «Звениговский муниципальный район» на 2019-2024 годы»</t>
  </si>
  <si>
    <t>0600000000</t>
  </si>
  <si>
    <t>Основное мероприятие «Организация проведения обучения муниципальных служащих»</t>
  </si>
  <si>
    <t>0600100000</t>
  </si>
  <si>
    <t>Организация работы по направлению муниципальных служащих на дополнительное профессиональное образование (повышение квалификации, профессиональная подготовка)</t>
  </si>
  <si>
    <t>0600127290</t>
  </si>
  <si>
    <t>Муниципальная программа «Национальная безопасность по Звениговскому муниципальному району на 2019-2024 годы»</t>
  </si>
  <si>
    <t>0700000000</t>
  </si>
  <si>
    <t>Подпрограмма «Профилактика правонарушений в Звениговском муниципальном районе на 2019-2024 годы»</t>
  </si>
  <si>
    <t>0710000000</t>
  </si>
  <si>
    <t>Основное мероприятие "Профилактика правонарушений в Звениговском муниципальном районе"</t>
  </si>
  <si>
    <t>0710100000</t>
  </si>
  <si>
    <t>Мероприятия направленные на профилактику правонарушений</t>
  </si>
  <si>
    <t>0710127330</t>
  </si>
  <si>
    <t>Подпрограмма «Профилактика наркомании в муниципальном  образовании «Звениговский муниципальный район» на 2019-2024 годы»</t>
  </si>
  <si>
    <t>0720000000</t>
  </si>
  <si>
    <t>Основное мероприятие "Мероприятия по пресечению противоправных действий по злоупотреблению наркотическими средствами и связанных с ними преступности и правонарушений"</t>
  </si>
  <si>
    <t>0720200000</t>
  </si>
  <si>
    <t>Организация и проведение антинаркотических акций</t>
  </si>
  <si>
    <t>0720227340</t>
  </si>
  <si>
    <t>Муниципальная целевая программа «Жилье для молодой семьи на 2021-2025 годы»</t>
  </si>
  <si>
    <t>0800000000</t>
  </si>
  <si>
    <t>Мероприятия подпрограммы: «Предоставление социальных выплат молодым семьям на приобретение и строительство жилых помещений»</t>
  </si>
  <si>
    <t>0800100000</t>
  </si>
  <si>
    <t>Реализация мероприятий по обеспечению жильем молодых семей</t>
  </si>
  <si>
    <t>08001L4970</t>
  </si>
  <si>
    <r>
      <t>Программа «</t>
    </r>
    <r>
      <rPr>
        <sz val="14"/>
        <color rgb="FF000000"/>
        <rFont val="Times New Roman"/>
        <family val="1"/>
        <charset val="204"/>
      </rPr>
      <t>Патриотическое воспитание граждан и допризывная подготовка молодежи к военной службе на 2019-2024 годы»</t>
    </r>
  </si>
  <si>
    <t>1000000000</t>
  </si>
  <si>
    <t>Основное мероприятие "Совершенствование системы патриотического воспитания населения Звениговского района. Организационно-методические меры совершенствования системы патриотического воспитания населения"</t>
  </si>
  <si>
    <t>1000100000</t>
  </si>
  <si>
    <t>Организация мероприятий направленных на воспитание молодежи</t>
  </si>
  <si>
    <t>1000127060</t>
  </si>
  <si>
    <t>Муниципальная программа «Переселение граждан из аварийного жилищного фонда» на 2019-2025 годы</t>
  </si>
  <si>
    <t>1200000000</t>
  </si>
  <si>
    <t>Основное мероприятие Федеральный проект «Обеспечение устойчивого сокращения непригодного для проживания жилищного фонда»</t>
  </si>
  <si>
    <t>120F300000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</si>
  <si>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</si>
  <si>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</si>
  <si>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</si>
  <si>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</si>
  <si>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</si>
  <si>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</si>
  <si>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</si>
  <si>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</si>
  <si>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</si>
  <si>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</si>
  <si>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</si>
  <si>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</si>
  <si>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</si>
  <si>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</si>
  <si>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</si>
  <si>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</si>
  <si>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</si>
  <si>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Расходы на содержание единой диспетчерской службы</t>
  </si>
  <si>
    <t>9990026360</t>
  </si>
  <si>
    <t>Осуществление государственных полномочий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</si>
  <si>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</si>
  <si>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</si>
  <si>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</si>
  <si>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</si>
  <si>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</si>
  <si>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</si>
  <si>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</si>
  <si>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</si>
  <si>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</si>
  <si>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</si>
  <si>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</si>
  <si>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</si>
  <si>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ВСЕГО РАСХОДОВ:</t>
  </si>
  <si>
    <t>Обеспечение функционирования модели персонифицированного финансирования дополнительного образования детей</t>
  </si>
  <si>
    <t>0130126321</t>
  </si>
  <si>
    <t>0170126321</t>
  </si>
  <si>
    <t>012Е250980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</si>
  <si>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</si>
  <si>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Приложение № 7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</si>
  <si>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</si>
  <si>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0160270820</t>
  </si>
  <si>
    <t>Комплектование книжных фондов</t>
  </si>
  <si>
    <t>0220126231</t>
  </si>
  <si>
    <t>Техническое оснащение региональных и муниципальных музеев</t>
  </si>
  <si>
    <t>023А155900</t>
  </si>
  <si>
    <t>Основное мероприятие "Федеральный проект "Культурная среда"</t>
  </si>
  <si>
    <t>023А100000</t>
  </si>
  <si>
    <t>Подпрограмма "Усовершенствование территориального планирования и благоустройство территории"</t>
  </si>
  <si>
    <t>0420000000</t>
  </si>
  <si>
    <t>Формирование системы документов территориального планирования</t>
  </si>
  <si>
    <t>Основное мероприятие "Формирование системы документов территориального планирования"</t>
  </si>
  <si>
    <t>0420200000</t>
  </si>
  <si>
    <t>0420227380</t>
  </si>
  <si>
    <t>0430500000</t>
  </si>
  <si>
    <t>Основное мероприятие "Осуществление государственных полномочий по установлению льготных тарифов"</t>
  </si>
  <si>
    <t>0430527410</t>
  </si>
  <si>
    <t>0430527000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</si>
  <si>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</si>
  <si>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Подпрограмма "Мероприятия по охране окружающей среды на территории Звениговского муниципального района»</t>
  </si>
  <si>
    <t>0440000000</t>
  </si>
  <si>
    <t>Основное мероприятие "Мероприятия по охране окружающей среды"</t>
  </si>
  <si>
    <t>0440100000</t>
  </si>
  <si>
    <t>Разработка проектно-сметной документации по ликвидации накопленного вреда окружающей среде</t>
  </si>
  <si>
    <t>0440120102</t>
  </si>
  <si>
    <t>0310126110</t>
  </si>
  <si>
    <t>Подпрограмма «Устойчивое развитие сельских территорий»</t>
  </si>
  <si>
    <t>Подпрограмма «Организация проведения обучения муниципальных служащих»</t>
  </si>
  <si>
    <t xml:space="preserve"> от  "14" декабря 2022 года № 376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</si>
</sst>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4" fillId="0" borderId="1">
      <alignment vertical="top" wrapText="1"/>
    </xf>
    <xf numFmtId="0" fontId="6" fillId="0" borderId="0"/>
  </cellStyleXfs>
  <cellXfs count="48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2" fillId="0" borderId="0" xfId="0" applyNumberFormat="1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horizontal="justify"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0" fontId="3" fillId="3" borderId="0" xfId="0" applyNumberFormat="1" applyFont="1" applyFill="1" applyAlignment="1">
      <alignment horizontal="left" vertical="center" wrapText="1"/>
    </xf>
    <xf numFmtId="0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center" vertical="center" shrinkToFit="1"/>
    </xf>
    <xf numFmtId="0" fontId="2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justify" vertical="top" wrapText="1"/>
    </xf>
    <xf numFmtId="0" fontId="1" fillId="2" borderId="0" xfId="0" applyNumberFormat="1" applyFont="1" applyFill="1" applyAlignment="1">
      <alignment horizontal="justify" vertical="center" wrapText="1"/>
    </xf>
    <xf numFmtId="0" fontId="2" fillId="2" borderId="0" xfId="0" applyNumberFormat="1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/>
    </xf>
    <xf numFmtId="0" fontId="2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 wrapText="1"/>
    </xf>
    <xf numFmtId="0" fontId="2" fillId="3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horizontal="left"/>
    </xf>
    <xf numFmtId="0" fontId="1" fillId="0" borderId="0" xfId="1" applyNumberFormat="1" applyFont="1" applyBorder="1" applyProtection="1">
      <alignment vertical="top" wrapText="1"/>
    </xf>
    <xf numFmtId="49" fontId="5" fillId="3" borderId="0" xfId="0" applyNumberFormat="1" applyFont="1" applyFill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5" fillId="3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top" shrinkToFit="1"/>
    </xf>
    <xf numFmtId="0" fontId="3" fillId="0" borderId="0" xfId="2" applyFont="1" applyFill="1" applyBorder="1" applyAlignment="1">
      <alignment horizontal="left" vertical="center" wrapText="1"/>
    </xf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2" fontId="2" fillId="2" borderId="0" xfId="0" applyNumberFormat="1" applyFont="1" applyFill="1" applyAlignment="1">
      <alignment horizontal="justify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right" wrapText="1"/>
    </xf>
    <xf numFmtId="0" fontId="1" fillId="0" borderId="0" xfId="0" applyNumberFormat="1" applyFont="1" applyAlignment="1">
      <alignment horizontal="left" vertical="top"/>
    </xf>
    <xf numFmtId="0" fontId="1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right"/>
    </xf>
  </cellXfs>
  <cellStyles count="3">
    <cellStyle name="xl37" xfId="1"/>
    <cellStyle name="Обычный" xfId="0" builtinId="0"/>
    <cellStyle name="Обычный 4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6"/>
  <sheetViews>
    <sheetView tabSelected="1" topLeftCell="A127" workbookViewId="0">
      <selection activeCell="A141" sqref="A141"/>
    </sheetView>
  </sheetViews>
  <sheetFormatPr defaultColWidth="9.125" defaultRowHeight="15" outlineLevelRow="5"/>
  <cols>
    <col min="1" max="1" width="79.625" customWidth="1"/>
    <col min="2" max="2" width="16.875" customWidth="1"/>
    <col min="3" max="3" width="7.875" customWidth="1"/>
    <col min="4" max="4" width="6.875" customWidth="1"/>
    <col min="5" max="5" width="7" customWidth="1"/>
    <col min="6" max="6" width="14.875" customWidth="1"/>
    <col min="7" max="7" width="9.125" bestFit="1" customWidth="1"/>
  </cols>
  <sheetData>
    <row r="1" spans="1:6" ht="18.75" customHeight="1">
      <c r="A1" s="43" t="s">
        <v>352</v>
      </c>
      <c r="B1" s="43"/>
      <c r="C1" s="43"/>
      <c r="D1" s="43"/>
      <c r="E1" s="43"/>
      <c r="F1" s="43"/>
    </row>
    <row r="2" spans="1:6" ht="18.75" customHeight="1">
      <c r="A2" s="43" t="s">
        <v>0</v>
      </c>
      <c r="B2" s="43"/>
      <c r="C2" s="43"/>
      <c r="D2" s="43"/>
      <c r="E2" s="43"/>
      <c r="F2" s="43"/>
    </row>
    <row r="3" spans="1:6" ht="18.75" customHeight="1">
      <c r="A3" s="43" t="s">
        <v>1</v>
      </c>
      <c r="B3" s="43"/>
      <c r="C3" s="43"/>
      <c r="D3" s="43"/>
      <c r="E3" s="43"/>
      <c r="F3" s="43"/>
    </row>
    <row r="4" spans="1:6" ht="18.75" customHeight="1">
      <c r="A4" s="43" t="s">
        <v>2</v>
      </c>
      <c r="B4" s="43"/>
      <c r="C4" s="43"/>
      <c r="D4" s="43"/>
      <c r="E4" s="43"/>
      <c r="F4" s="43"/>
    </row>
    <row r="5" spans="1:6" ht="18.75" customHeight="1">
      <c r="A5" s="43" t="s">
        <v>3</v>
      </c>
      <c r="B5" s="43"/>
      <c r="C5" s="43"/>
      <c r="D5" s="43"/>
      <c r="E5" s="43"/>
      <c r="F5" s="43"/>
    </row>
    <row r="6" spans="1:6" ht="18.75" customHeight="1">
      <c r="A6" s="43" t="s">
        <v>381</v>
      </c>
      <c r="B6" s="43"/>
      <c r="C6" s="43"/>
      <c r="D6" s="43"/>
      <c r="E6" s="43"/>
      <c r="F6" s="43"/>
    </row>
    <row r="7" spans="1:6" ht="18.75">
      <c r="A7" s="1"/>
      <c r="B7" s="1"/>
      <c r="C7" s="1"/>
      <c r="D7" s="1"/>
      <c r="E7" s="1"/>
      <c r="F7" s="1"/>
    </row>
    <row r="8" spans="1:6" ht="18.75" customHeight="1">
      <c r="A8" s="45" t="s">
        <v>4</v>
      </c>
      <c r="B8" s="45"/>
      <c r="C8" s="45"/>
      <c r="D8" s="45"/>
      <c r="E8" s="45"/>
      <c r="F8" s="45"/>
    </row>
    <row r="9" spans="1:6" ht="18.75" customHeight="1">
      <c r="A9" s="45" t="s">
        <v>5</v>
      </c>
      <c r="B9" s="45"/>
      <c r="C9" s="45"/>
      <c r="D9" s="45"/>
      <c r="E9" s="45"/>
      <c r="F9" s="45"/>
    </row>
    <row r="10" spans="1:6" ht="15" customHeight="1">
      <c r="A10" s="45" t="s">
        <v>6</v>
      </c>
      <c r="B10" s="45"/>
      <c r="C10" s="45"/>
      <c r="D10" s="45"/>
      <c r="E10" s="45"/>
      <c r="F10" s="45"/>
    </row>
    <row r="11" spans="1:6" ht="16.5" customHeight="1">
      <c r="A11" s="46" t="s">
        <v>7</v>
      </c>
      <c r="B11" s="46"/>
      <c r="C11" s="46"/>
      <c r="D11" s="46"/>
      <c r="E11" s="46"/>
      <c r="F11" s="46"/>
    </row>
    <row r="12" spans="1:6" ht="16.5" customHeight="1">
      <c r="A12" s="46" t="s">
        <v>8</v>
      </c>
      <c r="B12" s="46"/>
      <c r="C12" s="46"/>
      <c r="D12" s="46"/>
      <c r="E12" s="46"/>
      <c r="F12" s="46"/>
    </row>
    <row r="13" spans="1:6" ht="16.5" customHeight="1">
      <c r="A13" s="47" t="s">
        <v>9</v>
      </c>
      <c r="B13" s="47"/>
      <c r="C13" s="47"/>
      <c r="D13" s="47"/>
      <c r="E13" s="47"/>
      <c r="F13" s="47"/>
    </row>
    <row r="14" spans="1:6" ht="26.25" customHeight="1">
      <c r="A14" s="41" t="s">
        <v>10</v>
      </c>
      <c r="B14" s="41" t="s">
        <v>11</v>
      </c>
      <c r="C14" s="41" t="s">
        <v>12</v>
      </c>
      <c r="D14" s="41" t="s">
        <v>13</v>
      </c>
      <c r="E14" s="41" t="s">
        <v>14</v>
      </c>
      <c r="F14" s="41" t="s">
        <v>15</v>
      </c>
    </row>
    <row r="15" spans="1:6" ht="14.25" customHeight="1">
      <c r="A15" s="42"/>
      <c r="B15" s="42"/>
      <c r="C15" s="42"/>
      <c r="D15" s="42"/>
      <c r="E15" s="42"/>
      <c r="F15" s="42"/>
    </row>
    <row r="16" spans="1:6" ht="60" customHeight="1" outlineLevel="1">
      <c r="A16" s="2" t="s">
        <v>16</v>
      </c>
      <c r="B16" s="3" t="s">
        <v>17</v>
      </c>
      <c r="C16" s="3"/>
      <c r="D16" s="3"/>
      <c r="E16" s="3"/>
      <c r="F16" s="4">
        <f>F17+F28+F53+F62+F72+F79+F99+F107</f>
        <v>682558.92784999998</v>
      </c>
    </row>
    <row r="17" spans="1:6" ht="65.25" customHeight="1" outlineLevel="2">
      <c r="A17" s="2" t="s">
        <v>18</v>
      </c>
      <c r="B17" s="3" t="s">
        <v>19</v>
      </c>
      <c r="C17" s="3"/>
      <c r="D17" s="3"/>
      <c r="E17" s="3"/>
      <c r="F17" s="4">
        <f>F18+F25</f>
        <v>190833.8</v>
      </c>
    </row>
    <row r="18" spans="1:6" ht="78" customHeight="1" outlineLevel="3">
      <c r="A18" s="5" t="s">
        <v>20</v>
      </c>
      <c r="B18" s="3" t="s">
        <v>21</v>
      </c>
      <c r="C18" s="3"/>
      <c r="D18" s="3"/>
      <c r="E18" s="3"/>
      <c r="F18" s="4">
        <f>F19+F21+F23</f>
        <v>190833.8</v>
      </c>
    </row>
    <row r="19" spans="1:6" ht="58.5" customHeight="1" outlineLevel="4">
      <c r="A19" s="6" t="s">
        <v>22</v>
      </c>
      <c r="B19" s="3" t="s">
        <v>23</v>
      </c>
      <c r="C19" s="3"/>
      <c r="D19" s="3"/>
      <c r="E19" s="3"/>
      <c r="F19" s="4">
        <f>F20</f>
        <v>47893.3</v>
      </c>
    </row>
    <row r="20" spans="1:6" ht="42.75" customHeight="1" outlineLevel="5">
      <c r="A20" s="6" t="s">
        <v>24</v>
      </c>
      <c r="B20" s="3" t="s">
        <v>23</v>
      </c>
      <c r="C20" s="3" t="s">
        <v>25</v>
      </c>
      <c r="D20" s="3" t="s">
        <v>26</v>
      </c>
      <c r="E20" s="3" t="s">
        <v>27</v>
      </c>
      <c r="F20" s="4">
        <v>47893.3</v>
      </c>
    </row>
    <row r="21" spans="1:6" ht="65.25" customHeight="1" outlineLevel="4">
      <c r="A21" s="6" t="s">
        <v>28</v>
      </c>
      <c r="B21" s="3" t="s">
        <v>29</v>
      </c>
      <c r="C21" s="3"/>
      <c r="D21" s="3"/>
      <c r="E21" s="3"/>
      <c r="F21" s="4">
        <f>F22</f>
        <v>4116</v>
      </c>
    </row>
    <row r="22" spans="1:6" ht="42.75" customHeight="1" outlineLevel="5">
      <c r="A22" s="6" t="s">
        <v>24</v>
      </c>
      <c r="B22" s="3" t="s">
        <v>29</v>
      </c>
      <c r="C22" s="3" t="s">
        <v>25</v>
      </c>
      <c r="D22" s="3" t="s">
        <v>26</v>
      </c>
      <c r="E22" s="3" t="s">
        <v>27</v>
      </c>
      <c r="F22" s="4">
        <v>4116</v>
      </c>
    </row>
    <row r="23" spans="1:6" ht="153" customHeight="1" outlineLevel="4">
      <c r="A23" s="6" t="s">
        <v>30</v>
      </c>
      <c r="B23" s="3" t="s">
        <v>31</v>
      </c>
      <c r="C23" s="3"/>
      <c r="D23" s="3"/>
      <c r="E23" s="3"/>
      <c r="F23" s="4">
        <f>F24</f>
        <v>138824.5</v>
      </c>
    </row>
    <row r="24" spans="1:6" ht="45" customHeight="1" outlineLevel="5">
      <c r="A24" s="6" t="s">
        <v>24</v>
      </c>
      <c r="B24" s="3" t="s">
        <v>31</v>
      </c>
      <c r="C24" s="3" t="s">
        <v>25</v>
      </c>
      <c r="D24" s="3" t="s">
        <v>26</v>
      </c>
      <c r="E24" s="3" t="s">
        <v>27</v>
      </c>
      <c r="F24" s="4">
        <v>138824.5</v>
      </c>
    </row>
    <row r="25" spans="1:6" ht="0.75" customHeight="1" outlineLevel="3">
      <c r="A25" s="6" t="s">
        <v>32</v>
      </c>
      <c r="B25" s="3" t="s">
        <v>33</v>
      </c>
      <c r="C25" s="3"/>
      <c r="D25" s="3"/>
      <c r="E25" s="3"/>
      <c r="F25" s="4">
        <f>F26</f>
        <v>0</v>
      </c>
    </row>
    <row r="26" spans="1:6" ht="45" hidden="1" customHeight="1" outlineLevel="4">
      <c r="A26" s="6" t="s">
        <v>34</v>
      </c>
      <c r="B26" s="7" t="s">
        <v>35</v>
      </c>
      <c r="C26" s="3"/>
      <c r="D26" s="3"/>
      <c r="E26" s="3"/>
      <c r="F26" s="4">
        <f>F27</f>
        <v>0</v>
      </c>
    </row>
    <row r="27" spans="1:6" ht="45.75" hidden="1" customHeight="1" outlineLevel="5">
      <c r="A27" s="6" t="s">
        <v>24</v>
      </c>
      <c r="B27" s="7" t="s">
        <v>35</v>
      </c>
      <c r="C27" s="3" t="s">
        <v>25</v>
      </c>
      <c r="D27" s="3" t="s">
        <v>26</v>
      </c>
      <c r="E27" s="3" t="s">
        <v>27</v>
      </c>
      <c r="F27" s="4"/>
    </row>
    <row r="28" spans="1:6" ht="64.5" customHeight="1" outlineLevel="2" collapsed="1">
      <c r="A28" s="6" t="s">
        <v>36</v>
      </c>
      <c r="B28" s="3" t="s">
        <v>37</v>
      </c>
      <c r="C28" s="3"/>
      <c r="D28" s="3"/>
      <c r="E28" s="3"/>
      <c r="F28" s="4">
        <f>F29+F50+F46</f>
        <v>410133.11307999998</v>
      </c>
    </row>
    <row r="29" spans="1:6" ht="105" customHeight="1" outlineLevel="3">
      <c r="A29" s="6" t="s">
        <v>38</v>
      </c>
      <c r="B29" s="3" t="s">
        <v>39</v>
      </c>
      <c r="C29" s="3"/>
      <c r="D29" s="3"/>
      <c r="E29" s="3"/>
      <c r="F29" s="4">
        <f>F30+F34+F36+F38+F40+F42+F44+F32</f>
        <v>407972.26639999996</v>
      </c>
    </row>
    <row r="30" spans="1:6" ht="57" customHeight="1" outlineLevel="4">
      <c r="A30" s="6" t="s">
        <v>40</v>
      </c>
      <c r="B30" s="3" t="s">
        <v>41</v>
      </c>
      <c r="C30" s="3"/>
      <c r="D30" s="3"/>
      <c r="E30" s="3"/>
      <c r="F30" s="4">
        <f>F31</f>
        <v>85985.433690000005</v>
      </c>
    </row>
    <row r="31" spans="1:6" ht="48" customHeight="1" outlineLevel="5">
      <c r="A31" s="6" t="s">
        <v>24</v>
      </c>
      <c r="B31" s="3" t="s">
        <v>41</v>
      </c>
      <c r="C31" s="3" t="s">
        <v>25</v>
      </c>
      <c r="D31" s="3" t="s">
        <v>26</v>
      </c>
      <c r="E31" s="3" t="s">
        <v>42</v>
      </c>
      <c r="F31" s="4">
        <v>85985.433690000005</v>
      </c>
    </row>
    <row r="32" spans="1:6" ht="119.25" customHeight="1" outlineLevel="5">
      <c r="A32" s="8" t="s">
        <v>43</v>
      </c>
      <c r="B32" s="3" t="s">
        <v>44</v>
      </c>
      <c r="C32" s="9"/>
      <c r="D32" s="3"/>
      <c r="E32" s="3"/>
      <c r="F32" s="4">
        <f>F33</f>
        <v>20076.8</v>
      </c>
    </row>
    <row r="33" spans="1:6" ht="48.75" customHeight="1" outlineLevel="5">
      <c r="A33" s="10" t="s">
        <v>24</v>
      </c>
      <c r="B33" s="3" t="s">
        <v>44</v>
      </c>
      <c r="C33" s="9">
        <v>600</v>
      </c>
      <c r="D33" s="3" t="s">
        <v>26</v>
      </c>
      <c r="E33" s="3" t="s">
        <v>42</v>
      </c>
      <c r="F33" s="4">
        <v>20076.8</v>
      </c>
    </row>
    <row r="34" spans="1:6" ht="87.75" customHeight="1" outlineLevel="5">
      <c r="A34" s="6" t="s">
        <v>45</v>
      </c>
      <c r="B34" s="3" t="s">
        <v>46</v>
      </c>
      <c r="C34" s="3"/>
      <c r="D34" s="3"/>
      <c r="E34" s="3"/>
      <c r="F34" s="4">
        <f>F35</f>
        <v>184.3</v>
      </c>
    </row>
    <row r="35" spans="1:6" ht="42.75" customHeight="1" outlineLevel="5">
      <c r="A35" s="6" t="s">
        <v>24</v>
      </c>
      <c r="B35" s="3" t="s">
        <v>46</v>
      </c>
      <c r="C35" s="3" t="s">
        <v>25</v>
      </c>
      <c r="D35" s="3" t="s">
        <v>26</v>
      </c>
      <c r="E35" s="3" t="s">
        <v>42</v>
      </c>
      <c r="F35" s="4">
        <v>184.3</v>
      </c>
    </row>
    <row r="36" spans="1:6" ht="187.5" customHeight="1" outlineLevel="4">
      <c r="A36" s="6" t="s">
        <v>47</v>
      </c>
      <c r="B36" s="3" t="s">
        <v>48</v>
      </c>
      <c r="C36" s="3"/>
      <c r="D36" s="3"/>
      <c r="E36" s="3"/>
      <c r="F36" s="4">
        <f>F37</f>
        <v>251154.7</v>
      </c>
    </row>
    <row r="37" spans="1:6" ht="42.75" customHeight="1" outlineLevel="5">
      <c r="A37" s="6" t="s">
        <v>24</v>
      </c>
      <c r="B37" s="3" t="s">
        <v>48</v>
      </c>
      <c r="C37" s="3" t="s">
        <v>25</v>
      </c>
      <c r="D37" s="3" t="s">
        <v>26</v>
      </c>
      <c r="E37" s="3" t="s">
        <v>42</v>
      </c>
      <c r="F37" s="4">
        <v>251154.7</v>
      </c>
    </row>
    <row r="38" spans="1:6" ht="61.5" customHeight="1" outlineLevel="4">
      <c r="A38" s="6" t="s">
        <v>28</v>
      </c>
      <c r="B38" s="3" t="s">
        <v>49</v>
      </c>
      <c r="C38" s="3"/>
      <c r="D38" s="3"/>
      <c r="E38" s="3"/>
      <c r="F38" s="4">
        <f>F39</f>
        <v>11234.1</v>
      </c>
    </row>
    <row r="39" spans="1:6" ht="42.75" customHeight="1" outlineLevel="5">
      <c r="A39" s="6" t="s">
        <v>24</v>
      </c>
      <c r="B39" s="3" t="s">
        <v>49</v>
      </c>
      <c r="C39" s="3" t="s">
        <v>25</v>
      </c>
      <c r="D39" s="3" t="s">
        <v>26</v>
      </c>
      <c r="E39" s="3" t="s">
        <v>42</v>
      </c>
      <c r="F39" s="4">
        <v>11234.1</v>
      </c>
    </row>
    <row r="40" spans="1:6" ht="88.5" customHeight="1" outlineLevel="4">
      <c r="A40" s="6" t="s">
        <v>50</v>
      </c>
      <c r="B40" s="3" t="s">
        <v>51</v>
      </c>
      <c r="C40" s="3"/>
      <c r="D40" s="3"/>
      <c r="E40" s="3"/>
      <c r="F40" s="4">
        <f>F41</f>
        <v>15819.1</v>
      </c>
    </row>
    <row r="41" spans="1:6" ht="50.25" customHeight="1" outlineLevel="5">
      <c r="A41" s="6" t="s">
        <v>24</v>
      </c>
      <c r="B41" s="3" t="s">
        <v>51</v>
      </c>
      <c r="C41" s="3" t="s">
        <v>25</v>
      </c>
      <c r="D41" s="3" t="s">
        <v>26</v>
      </c>
      <c r="E41" s="3" t="s">
        <v>42</v>
      </c>
      <c r="F41" s="4">
        <v>15819.1</v>
      </c>
    </row>
    <row r="42" spans="1:6" ht="247.5" hidden="1" customHeight="1" outlineLevel="5">
      <c r="A42" s="11" t="s">
        <v>52</v>
      </c>
      <c r="B42" s="12" t="s">
        <v>53</v>
      </c>
      <c r="C42" s="3"/>
      <c r="D42" s="3"/>
      <c r="E42" s="3"/>
      <c r="F42" s="4">
        <f>F43</f>
        <v>0</v>
      </c>
    </row>
    <row r="43" spans="1:6" ht="2.25" hidden="1" customHeight="1" outlineLevel="5">
      <c r="A43" s="13" t="s">
        <v>24</v>
      </c>
      <c r="B43" s="12" t="s">
        <v>53</v>
      </c>
      <c r="C43" s="3" t="s">
        <v>25</v>
      </c>
      <c r="D43" s="3" t="s">
        <v>26</v>
      </c>
      <c r="E43" s="3" t="s">
        <v>42</v>
      </c>
      <c r="F43" s="4"/>
    </row>
    <row r="44" spans="1:6" ht="68.25" customHeight="1" outlineLevel="5">
      <c r="A44" s="13" t="s">
        <v>54</v>
      </c>
      <c r="B44" s="12" t="s">
        <v>55</v>
      </c>
      <c r="C44" s="3"/>
      <c r="D44" s="3"/>
      <c r="E44" s="3"/>
      <c r="F44" s="4">
        <f>F45</f>
        <v>23517.832709999999</v>
      </c>
    </row>
    <row r="45" spans="1:6" ht="35.25" customHeight="1" outlineLevel="5">
      <c r="A45" s="13" t="s">
        <v>24</v>
      </c>
      <c r="B45" s="12" t="s">
        <v>55</v>
      </c>
      <c r="C45" s="3" t="s">
        <v>25</v>
      </c>
      <c r="D45" s="3" t="s">
        <v>26</v>
      </c>
      <c r="E45" s="3" t="s">
        <v>42</v>
      </c>
      <c r="F45" s="4">
        <v>23517.832709999999</v>
      </c>
    </row>
    <row r="46" spans="1:6" ht="37.5" outlineLevel="3">
      <c r="A46" s="6" t="s">
        <v>56</v>
      </c>
      <c r="B46" s="3" t="s">
        <v>57</v>
      </c>
      <c r="C46" s="3"/>
      <c r="D46" s="3"/>
      <c r="E46" s="3"/>
      <c r="F46" s="14">
        <f>F47</f>
        <v>1000</v>
      </c>
    </row>
    <row r="47" spans="1:6" ht="36" customHeight="1" outlineLevel="4">
      <c r="A47" s="6" t="s">
        <v>58</v>
      </c>
      <c r="B47" s="3" t="s">
        <v>59</v>
      </c>
      <c r="C47" s="3"/>
      <c r="D47" s="3"/>
      <c r="E47" s="3"/>
      <c r="F47" s="14">
        <f>F48+F49</f>
        <v>1000</v>
      </c>
    </row>
    <row r="48" spans="1:6" ht="37.5" hidden="1" outlineLevel="4">
      <c r="A48" s="15" t="s">
        <v>60</v>
      </c>
      <c r="B48" s="3" t="s">
        <v>59</v>
      </c>
      <c r="C48" s="3" t="s">
        <v>61</v>
      </c>
      <c r="D48" s="3" t="s">
        <v>26</v>
      </c>
      <c r="E48" s="3" t="s">
        <v>42</v>
      </c>
      <c r="F48" s="14">
        <v>0</v>
      </c>
    </row>
    <row r="49" spans="1:6" ht="37.5" outlineLevel="5">
      <c r="A49" s="6" t="s">
        <v>24</v>
      </c>
      <c r="B49" s="3" t="s">
        <v>59</v>
      </c>
      <c r="C49" s="3" t="s">
        <v>25</v>
      </c>
      <c r="D49" s="3" t="s">
        <v>26</v>
      </c>
      <c r="E49" s="3" t="s">
        <v>42</v>
      </c>
      <c r="F49" s="14">
        <v>1000</v>
      </c>
    </row>
    <row r="50" spans="1:6" ht="18.75" outlineLevel="5">
      <c r="A50" s="2" t="s">
        <v>62</v>
      </c>
      <c r="B50" s="3" t="s">
        <v>63</v>
      </c>
      <c r="C50" s="3"/>
      <c r="D50" s="3"/>
      <c r="E50" s="3"/>
      <c r="F50" s="14">
        <f>F51</f>
        <v>1160.8466800000001</v>
      </c>
    </row>
    <row r="51" spans="1:6" ht="69" customHeight="1" outlineLevel="5">
      <c r="A51" s="37" t="s">
        <v>351</v>
      </c>
      <c r="B51" s="3" t="s">
        <v>350</v>
      </c>
      <c r="C51" s="3"/>
      <c r="D51" s="3"/>
      <c r="E51" s="3"/>
      <c r="F51" s="14">
        <f>F52</f>
        <v>1160.8466800000001</v>
      </c>
    </row>
    <row r="52" spans="1:6" ht="42.75" customHeight="1" outlineLevel="5">
      <c r="A52" s="6" t="s">
        <v>24</v>
      </c>
      <c r="B52" s="3" t="s">
        <v>350</v>
      </c>
      <c r="C52" s="3" t="s">
        <v>25</v>
      </c>
      <c r="D52" s="3" t="s">
        <v>26</v>
      </c>
      <c r="E52" s="3" t="s">
        <v>42</v>
      </c>
      <c r="F52" s="14">
        <v>1160.8466800000001</v>
      </c>
    </row>
    <row r="53" spans="1:6" ht="60" customHeight="1" outlineLevel="5">
      <c r="A53" s="6" t="s">
        <v>64</v>
      </c>
      <c r="B53" s="3" t="s">
        <v>65</v>
      </c>
      <c r="C53" s="3"/>
      <c r="D53" s="3"/>
      <c r="E53" s="3"/>
      <c r="F53" s="4">
        <f>F54</f>
        <v>15187.8</v>
      </c>
    </row>
    <row r="54" spans="1:6" ht="61.5" customHeight="1" outlineLevel="5">
      <c r="A54" s="6" t="s">
        <v>66</v>
      </c>
      <c r="B54" s="3" t="s">
        <v>67</v>
      </c>
      <c r="C54" s="3"/>
      <c r="D54" s="3"/>
      <c r="E54" s="3"/>
      <c r="F54" s="4">
        <f>F55+F60+F57</f>
        <v>15187.8</v>
      </c>
    </row>
    <row r="55" spans="1:6" ht="57.75" customHeight="1" outlineLevel="5">
      <c r="A55" s="6" t="s">
        <v>68</v>
      </c>
      <c r="B55" s="3" t="s">
        <v>69</v>
      </c>
      <c r="C55" s="3"/>
      <c r="D55" s="3"/>
      <c r="E55" s="3"/>
      <c r="F55" s="4">
        <f>F56</f>
        <v>10192.4908</v>
      </c>
    </row>
    <row r="56" spans="1:6" ht="43.5" customHeight="1" outlineLevel="5">
      <c r="A56" s="6" t="s">
        <v>24</v>
      </c>
      <c r="B56" s="3" t="s">
        <v>69</v>
      </c>
      <c r="C56" s="3" t="s">
        <v>25</v>
      </c>
      <c r="D56" s="3" t="s">
        <v>26</v>
      </c>
      <c r="E56" s="3" t="s">
        <v>70</v>
      </c>
      <c r="F56" s="4">
        <v>10192.4908</v>
      </c>
    </row>
    <row r="57" spans="1:6" ht="43.5" customHeight="1" outlineLevel="5">
      <c r="A57" s="32" t="s">
        <v>347</v>
      </c>
      <c r="B57" s="3" t="s">
        <v>348</v>
      </c>
      <c r="C57" s="9"/>
      <c r="D57" s="3"/>
      <c r="E57" s="3"/>
      <c r="F57" s="4">
        <f>F58+F59</f>
        <v>4735.3091999999997</v>
      </c>
    </row>
    <row r="58" spans="1:6" ht="43.5" customHeight="1" outlineLevel="5">
      <c r="A58" s="10" t="s">
        <v>24</v>
      </c>
      <c r="B58" s="3" t="s">
        <v>348</v>
      </c>
      <c r="C58" s="9">
        <v>600</v>
      </c>
      <c r="D58" s="3" t="s">
        <v>26</v>
      </c>
      <c r="E58" s="3" t="s">
        <v>70</v>
      </c>
      <c r="F58" s="4">
        <v>4706.6303399999997</v>
      </c>
    </row>
    <row r="59" spans="1:6" ht="32.25" customHeight="1" outlineLevel="5">
      <c r="A59" s="6" t="s">
        <v>83</v>
      </c>
      <c r="B59" s="3" t="s">
        <v>348</v>
      </c>
      <c r="C59" s="9">
        <v>800</v>
      </c>
      <c r="D59" s="3" t="s">
        <v>26</v>
      </c>
      <c r="E59" s="3" t="s">
        <v>70</v>
      </c>
      <c r="F59" s="4">
        <v>28.67886</v>
      </c>
    </row>
    <row r="60" spans="1:6" ht="64.5" customHeight="1" outlineLevel="5">
      <c r="A60" s="6" t="s">
        <v>28</v>
      </c>
      <c r="B60" s="3" t="s">
        <v>71</v>
      </c>
      <c r="C60" s="3"/>
      <c r="D60" s="3"/>
      <c r="E60" s="3"/>
      <c r="F60" s="4">
        <f>F61</f>
        <v>260</v>
      </c>
    </row>
    <row r="61" spans="1:6" ht="42.75" customHeight="1" outlineLevel="5">
      <c r="A61" s="6" t="s">
        <v>24</v>
      </c>
      <c r="B61" s="3" t="s">
        <v>71</v>
      </c>
      <c r="C61" s="3" t="s">
        <v>25</v>
      </c>
      <c r="D61" s="3" t="s">
        <v>26</v>
      </c>
      <c r="E61" s="3" t="s">
        <v>70</v>
      </c>
      <c r="F61" s="4">
        <v>260</v>
      </c>
    </row>
    <row r="62" spans="1:6" ht="60" customHeight="1" outlineLevel="2">
      <c r="A62" s="6" t="s">
        <v>72</v>
      </c>
      <c r="B62" s="3" t="s">
        <v>73</v>
      </c>
      <c r="C62" s="3"/>
      <c r="D62" s="3"/>
      <c r="E62" s="3"/>
      <c r="F62" s="4">
        <f>F63</f>
        <v>1550.2649999999999</v>
      </c>
    </row>
    <row r="63" spans="1:6" ht="48" customHeight="1" outlineLevel="3">
      <c r="A63" s="6" t="s">
        <v>74</v>
      </c>
      <c r="B63" s="3" t="s">
        <v>75</v>
      </c>
      <c r="C63" s="3"/>
      <c r="D63" s="3"/>
      <c r="E63" s="3"/>
      <c r="F63" s="4">
        <f>F64+F66+F68+F70</f>
        <v>1550.2649999999999</v>
      </c>
    </row>
    <row r="64" spans="1:6" ht="37.5" hidden="1" outlineLevel="4">
      <c r="A64" s="15" t="s">
        <v>76</v>
      </c>
      <c r="B64" s="3" t="s">
        <v>77</v>
      </c>
      <c r="C64" s="3"/>
      <c r="D64" s="3"/>
      <c r="E64" s="3"/>
      <c r="F64" s="4">
        <f>F65</f>
        <v>0</v>
      </c>
    </row>
    <row r="65" spans="1:6" ht="1.5" hidden="1" customHeight="1" outlineLevel="5">
      <c r="A65" s="6" t="s">
        <v>24</v>
      </c>
      <c r="B65" s="3" t="s">
        <v>77</v>
      </c>
      <c r="C65" s="3" t="s">
        <v>25</v>
      </c>
      <c r="D65" s="3" t="s">
        <v>26</v>
      </c>
      <c r="E65" s="3" t="s">
        <v>26</v>
      </c>
      <c r="F65" s="4"/>
    </row>
    <row r="66" spans="1:6" ht="47.25" customHeight="1" outlineLevel="4" collapsed="1">
      <c r="A66" s="16" t="s">
        <v>78</v>
      </c>
      <c r="B66" s="3" t="s">
        <v>79</v>
      </c>
      <c r="C66" s="3"/>
      <c r="D66" s="3"/>
      <c r="E66" s="3"/>
      <c r="F66" s="4">
        <f>F67</f>
        <v>1376.165</v>
      </c>
    </row>
    <row r="67" spans="1:6" ht="42" customHeight="1" outlineLevel="5">
      <c r="A67" s="6" t="s">
        <v>24</v>
      </c>
      <c r="B67" s="3" t="s">
        <v>79</v>
      </c>
      <c r="C67" s="3" t="s">
        <v>25</v>
      </c>
      <c r="D67" s="3" t="s">
        <v>26</v>
      </c>
      <c r="E67" s="3" t="s">
        <v>80</v>
      </c>
      <c r="F67" s="4">
        <v>1376.165</v>
      </c>
    </row>
    <row r="68" spans="1:6" ht="153" hidden="1" customHeight="1" outlineLevel="2">
      <c r="A68" s="16" t="s">
        <v>81</v>
      </c>
      <c r="B68" s="3" t="s">
        <v>82</v>
      </c>
      <c r="C68" s="3"/>
      <c r="D68" s="3"/>
      <c r="E68" s="3"/>
      <c r="F68" s="4">
        <f>F69</f>
        <v>0</v>
      </c>
    </row>
    <row r="69" spans="1:6" ht="25.5" hidden="1" customHeight="1" outlineLevel="3">
      <c r="A69" s="6" t="s">
        <v>83</v>
      </c>
      <c r="B69" s="3" t="s">
        <v>82</v>
      </c>
      <c r="C69" s="3" t="s">
        <v>84</v>
      </c>
      <c r="D69" s="3" t="s">
        <v>26</v>
      </c>
      <c r="E69" s="3" t="s">
        <v>26</v>
      </c>
      <c r="F69" s="4"/>
    </row>
    <row r="70" spans="1:6" ht="155.25" customHeight="1" outlineLevel="3">
      <c r="A70" s="17" t="s">
        <v>85</v>
      </c>
      <c r="B70" s="3" t="s">
        <v>86</v>
      </c>
      <c r="C70" s="3"/>
      <c r="D70" s="3"/>
      <c r="E70" s="3"/>
      <c r="F70" s="4">
        <f>F71</f>
        <v>174.1</v>
      </c>
    </row>
    <row r="71" spans="1:6" ht="81" customHeight="1" outlineLevel="3">
      <c r="A71" s="6" t="s">
        <v>87</v>
      </c>
      <c r="B71" s="3" t="s">
        <v>86</v>
      </c>
      <c r="C71" s="3" t="s">
        <v>88</v>
      </c>
      <c r="D71" s="3" t="s">
        <v>26</v>
      </c>
      <c r="E71" s="3" t="s">
        <v>80</v>
      </c>
      <c r="F71" s="4">
        <v>174.1</v>
      </c>
    </row>
    <row r="72" spans="1:6" ht="45" customHeight="1" outlineLevel="3">
      <c r="A72" s="6" t="s">
        <v>89</v>
      </c>
      <c r="B72" s="3" t="s">
        <v>90</v>
      </c>
      <c r="C72" s="3"/>
      <c r="D72" s="3"/>
      <c r="E72" s="3"/>
      <c r="F72" s="4">
        <f>F73</f>
        <v>542</v>
      </c>
    </row>
    <row r="73" spans="1:6" ht="46.5" customHeight="1" outlineLevel="3">
      <c r="A73" s="6" t="s">
        <v>91</v>
      </c>
      <c r="B73" s="3" t="s">
        <v>92</v>
      </c>
      <c r="C73" s="3"/>
      <c r="D73" s="3"/>
      <c r="E73" s="3"/>
      <c r="F73" s="4">
        <f>F74+F77</f>
        <v>542</v>
      </c>
    </row>
    <row r="74" spans="1:6" ht="79.5" customHeight="1" outlineLevel="4">
      <c r="A74" s="6" t="s">
        <v>93</v>
      </c>
      <c r="B74" s="3" t="s">
        <v>94</v>
      </c>
      <c r="C74" s="3"/>
      <c r="D74" s="3"/>
      <c r="E74" s="3"/>
      <c r="F74" s="4">
        <f>F75+F76</f>
        <v>537</v>
      </c>
    </row>
    <row r="75" spans="1:6" ht="86.25" customHeight="1" outlineLevel="5">
      <c r="A75" s="6" t="s">
        <v>87</v>
      </c>
      <c r="B75" s="3" t="s">
        <v>94</v>
      </c>
      <c r="C75" s="3" t="s">
        <v>88</v>
      </c>
      <c r="D75" s="3" t="s">
        <v>27</v>
      </c>
      <c r="E75" s="3" t="s">
        <v>95</v>
      </c>
      <c r="F75" s="4">
        <v>457</v>
      </c>
    </row>
    <row r="76" spans="1:6" ht="43.5" customHeight="1" outlineLevel="4">
      <c r="A76" s="6" t="s">
        <v>96</v>
      </c>
      <c r="B76" s="3" t="s">
        <v>94</v>
      </c>
      <c r="C76" s="3" t="s">
        <v>97</v>
      </c>
      <c r="D76" s="3" t="s">
        <v>27</v>
      </c>
      <c r="E76" s="3" t="s">
        <v>95</v>
      </c>
      <c r="F76" s="4">
        <v>80</v>
      </c>
    </row>
    <row r="77" spans="1:6" ht="53.25" customHeight="1" outlineLevel="5">
      <c r="A77" s="2" t="s">
        <v>98</v>
      </c>
      <c r="B77" s="3" t="s">
        <v>99</v>
      </c>
      <c r="C77" s="3"/>
      <c r="D77" s="3"/>
      <c r="E77" s="3"/>
      <c r="F77" s="4">
        <f>F78</f>
        <v>5</v>
      </c>
    </row>
    <row r="78" spans="1:6" ht="41.25" customHeight="1" outlineLevel="2">
      <c r="A78" s="6" t="s">
        <v>96</v>
      </c>
      <c r="B78" s="3" t="s">
        <v>99</v>
      </c>
      <c r="C78" s="3" t="s">
        <v>97</v>
      </c>
      <c r="D78" s="3" t="s">
        <v>26</v>
      </c>
      <c r="E78" s="3" t="s">
        <v>26</v>
      </c>
      <c r="F78" s="4">
        <v>5</v>
      </c>
    </row>
    <row r="79" spans="1:6" ht="34.5" customHeight="1" outlineLevel="3">
      <c r="A79" s="6" t="s">
        <v>100</v>
      </c>
      <c r="B79" s="3" t="s">
        <v>101</v>
      </c>
      <c r="C79" s="3"/>
      <c r="D79" s="3"/>
      <c r="E79" s="3"/>
      <c r="F79" s="4">
        <f>F80+F92</f>
        <v>27680.949769999999</v>
      </c>
    </row>
    <row r="80" spans="1:6" ht="87.75" customHeight="1" outlineLevel="4">
      <c r="A80" s="6" t="s">
        <v>102</v>
      </c>
      <c r="B80" s="3" t="s">
        <v>103</v>
      </c>
      <c r="C80" s="3"/>
      <c r="D80" s="3"/>
      <c r="E80" s="3"/>
      <c r="F80" s="4">
        <f>F81+F83+F85+F87+F90</f>
        <v>12052.4</v>
      </c>
    </row>
    <row r="81" spans="1:6" ht="109.5" customHeight="1" outlineLevel="5">
      <c r="A81" s="18" t="s">
        <v>104</v>
      </c>
      <c r="B81" s="7" t="s">
        <v>105</v>
      </c>
      <c r="C81" s="7"/>
      <c r="D81" s="7"/>
      <c r="E81" s="7"/>
      <c r="F81" s="4">
        <f>F82</f>
        <v>99</v>
      </c>
    </row>
    <row r="82" spans="1:6" ht="19.5" customHeight="1" outlineLevel="4">
      <c r="A82" s="18" t="s">
        <v>106</v>
      </c>
      <c r="B82" s="7" t="s">
        <v>105</v>
      </c>
      <c r="C82" s="7" t="s">
        <v>107</v>
      </c>
      <c r="D82" s="7" t="s">
        <v>108</v>
      </c>
      <c r="E82" s="7" t="s">
        <v>95</v>
      </c>
      <c r="F82" s="4">
        <v>99</v>
      </c>
    </row>
    <row r="83" spans="1:6" ht="144" customHeight="1" outlineLevel="2">
      <c r="A83" s="19" t="s">
        <v>109</v>
      </c>
      <c r="B83" s="3" t="s">
        <v>110</v>
      </c>
      <c r="C83" s="3"/>
      <c r="D83" s="3"/>
      <c r="E83" s="3"/>
      <c r="F83" s="4">
        <f>F84</f>
        <v>161.4</v>
      </c>
    </row>
    <row r="84" spans="1:6" ht="33" customHeight="1" outlineLevel="3">
      <c r="A84" s="6" t="s">
        <v>106</v>
      </c>
      <c r="B84" s="3" t="s">
        <v>110</v>
      </c>
      <c r="C84" s="3" t="s">
        <v>107</v>
      </c>
      <c r="D84" s="3" t="s">
        <v>108</v>
      </c>
      <c r="E84" s="3" t="s">
        <v>95</v>
      </c>
      <c r="F84" s="4">
        <v>161.4</v>
      </c>
    </row>
    <row r="85" spans="1:6" ht="0.75" customHeight="1" outlineLevel="3">
      <c r="A85" s="19" t="s">
        <v>111</v>
      </c>
      <c r="B85" s="3" t="s">
        <v>112</v>
      </c>
      <c r="C85" s="3"/>
      <c r="D85" s="3"/>
      <c r="E85" s="3"/>
      <c r="F85" s="4">
        <f>F86</f>
        <v>0</v>
      </c>
    </row>
    <row r="86" spans="1:6" ht="27" hidden="1" customHeight="1" outlineLevel="3">
      <c r="A86" s="6" t="s">
        <v>106</v>
      </c>
      <c r="B86" s="3" t="s">
        <v>112</v>
      </c>
      <c r="C86" s="3" t="s">
        <v>107</v>
      </c>
      <c r="D86" s="3" t="s">
        <v>108</v>
      </c>
      <c r="E86" s="3" t="s">
        <v>95</v>
      </c>
      <c r="F86" s="4"/>
    </row>
    <row r="87" spans="1:6" ht="65.25" customHeight="1" outlineLevel="4">
      <c r="A87" s="6" t="s">
        <v>113</v>
      </c>
      <c r="B87" s="3" t="s">
        <v>114</v>
      </c>
      <c r="C87" s="3"/>
      <c r="D87" s="3"/>
      <c r="E87" s="3"/>
      <c r="F87" s="4">
        <f>F88+F89</f>
        <v>602</v>
      </c>
    </row>
    <row r="88" spans="1:6" ht="91.5" customHeight="1" outlineLevel="5">
      <c r="A88" s="6" t="s">
        <v>87</v>
      </c>
      <c r="B88" s="3" t="s">
        <v>114</v>
      </c>
      <c r="C88" s="3" t="s">
        <v>88</v>
      </c>
      <c r="D88" s="3" t="s">
        <v>27</v>
      </c>
      <c r="E88" s="3" t="s">
        <v>95</v>
      </c>
      <c r="F88" s="4">
        <v>602</v>
      </c>
    </row>
    <row r="89" spans="1:6" ht="51.75" customHeight="1" outlineLevel="4">
      <c r="A89" s="6" t="s">
        <v>96</v>
      </c>
      <c r="B89" s="3" t="s">
        <v>114</v>
      </c>
      <c r="C89" s="3" t="s">
        <v>97</v>
      </c>
      <c r="D89" s="3" t="s">
        <v>27</v>
      </c>
      <c r="E89" s="3" t="s">
        <v>95</v>
      </c>
      <c r="F89" s="4"/>
    </row>
    <row r="90" spans="1:6" ht="234" customHeight="1" outlineLevel="5">
      <c r="A90" s="15" t="s">
        <v>115</v>
      </c>
      <c r="B90" s="3" t="s">
        <v>116</v>
      </c>
      <c r="C90" s="3"/>
      <c r="D90" s="3"/>
      <c r="E90" s="3"/>
      <c r="F90" s="4">
        <f>F91</f>
        <v>11190</v>
      </c>
    </row>
    <row r="91" spans="1:6" ht="30.75" customHeight="1" outlineLevel="4">
      <c r="A91" s="6" t="s">
        <v>106</v>
      </c>
      <c r="B91" s="3" t="s">
        <v>116</v>
      </c>
      <c r="C91" s="3" t="s">
        <v>107</v>
      </c>
      <c r="D91" s="3" t="s">
        <v>108</v>
      </c>
      <c r="E91" s="3" t="s">
        <v>95</v>
      </c>
      <c r="F91" s="4">
        <v>11190</v>
      </c>
    </row>
    <row r="92" spans="1:6" ht="65.25" customHeight="1" outlineLevel="5">
      <c r="A92" s="5" t="s">
        <v>117</v>
      </c>
      <c r="B92" s="3" t="s">
        <v>118</v>
      </c>
      <c r="C92" s="3"/>
      <c r="D92" s="3"/>
      <c r="E92" s="3"/>
      <c r="F92" s="4">
        <f>F93+F95+F97</f>
        <v>15628.54977</v>
      </c>
    </row>
    <row r="93" spans="1:6" ht="82.5" customHeight="1" outlineLevel="4">
      <c r="A93" s="20" t="s">
        <v>119</v>
      </c>
      <c r="B93" s="3" t="s">
        <v>120</v>
      </c>
      <c r="C93" s="3"/>
      <c r="D93" s="3"/>
      <c r="E93" s="3"/>
      <c r="F93" s="4">
        <f>F94</f>
        <v>9004.8468300000004</v>
      </c>
    </row>
    <row r="94" spans="1:6" ht="53.25" customHeight="1" outlineLevel="5">
      <c r="A94" s="6" t="s">
        <v>121</v>
      </c>
      <c r="B94" s="3" t="s">
        <v>120</v>
      </c>
      <c r="C94" s="3" t="s">
        <v>61</v>
      </c>
      <c r="D94" s="3" t="s">
        <v>108</v>
      </c>
      <c r="E94" s="3" t="s">
        <v>95</v>
      </c>
      <c r="F94" s="4">
        <v>9004.8468300000004</v>
      </c>
    </row>
    <row r="95" spans="1:6" ht="66.75" customHeight="1" outlineLevel="5">
      <c r="A95" s="21" t="s">
        <v>122</v>
      </c>
      <c r="B95" s="3" t="s">
        <v>123</v>
      </c>
      <c r="C95" s="3"/>
      <c r="D95" s="3"/>
      <c r="E95" s="3"/>
      <c r="F95" s="4">
        <f>F96</f>
        <v>4175.8034399999997</v>
      </c>
    </row>
    <row r="96" spans="1:6" ht="57" customHeight="1" outlineLevel="4">
      <c r="A96" s="6" t="s">
        <v>121</v>
      </c>
      <c r="B96" s="3" t="s">
        <v>123</v>
      </c>
      <c r="C96" s="3" t="s">
        <v>61</v>
      </c>
      <c r="D96" s="3" t="s">
        <v>108</v>
      </c>
      <c r="E96" s="3" t="s">
        <v>95</v>
      </c>
      <c r="F96" s="4">
        <v>4175.8034399999997</v>
      </c>
    </row>
    <row r="97" spans="1:6" ht="57" customHeight="1" outlineLevel="4">
      <c r="A97" s="22" t="s">
        <v>353</v>
      </c>
      <c r="B97" s="3" t="s">
        <v>354</v>
      </c>
      <c r="C97" s="3"/>
      <c r="D97" s="3"/>
      <c r="E97" s="3"/>
      <c r="F97" s="4">
        <f>F98</f>
        <v>2447.8995</v>
      </c>
    </row>
    <row r="98" spans="1:6" ht="57" customHeight="1" outlineLevel="4">
      <c r="A98" s="6" t="s">
        <v>121</v>
      </c>
      <c r="B98" s="3" t="s">
        <v>354</v>
      </c>
      <c r="C98" s="3" t="s">
        <v>61</v>
      </c>
      <c r="D98" s="3" t="s">
        <v>108</v>
      </c>
      <c r="E98" s="3" t="s">
        <v>95</v>
      </c>
      <c r="F98" s="4">
        <v>2447.8995</v>
      </c>
    </row>
    <row r="99" spans="1:6" ht="60.75" customHeight="1" outlineLevel="5">
      <c r="A99" s="6" t="s">
        <v>124</v>
      </c>
      <c r="B99" s="3" t="s">
        <v>125</v>
      </c>
      <c r="C99" s="3"/>
      <c r="D99" s="3"/>
      <c r="E99" s="3"/>
      <c r="F99" s="4">
        <f>F100</f>
        <v>17785.5</v>
      </c>
    </row>
    <row r="100" spans="1:6" ht="66.75" customHeight="1" outlineLevel="5">
      <c r="A100" s="6" t="s">
        <v>126</v>
      </c>
      <c r="B100" s="3" t="s">
        <v>127</v>
      </c>
      <c r="C100" s="3"/>
      <c r="D100" s="3"/>
      <c r="E100" s="3"/>
      <c r="F100" s="4">
        <f>F101+F103+F105</f>
        <v>17785.5</v>
      </c>
    </row>
    <row r="101" spans="1:6" ht="50.25" customHeight="1" outlineLevel="5">
      <c r="A101" s="6" t="s">
        <v>128</v>
      </c>
      <c r="B101" s="3" t="s">
        <v>129</v>
      </c>
      <c r="C101" s="3"/>
      <c r="D101" s="3"/>
      <c r="E101" s="3"/>
      <c r="F101" s="4">
        <f>F102</f>
        <v>101.8</v>
      </c>
    </row>
    <row r="102" spans="1:6" ht="42" customHeight="1" outlineLevel="5">
      <c r="A102" s="6" t="s">
        <v>96</v>
      </c>
      <c r="B102" s="3" t="s">
        <v>129</v>
      </c>
      <c r="C102" s="3" t="s">
        <v>97</v>
      </c>
      <c r="D102" s="3" t="s">
        <v>130</v>
      </c>
      <c r="E102" s="3" t="s">
        <v>42</v>
      </c>
      <c r="F102" s="4">
        <v>101.8</v>
      </c>
    </row>
    <row r="103" spans="1:6" ht="68.25" customHeight="1" outlineLevel="5">
      <c r="A103" s="6" t="s">
        <v>68</v>
      </c>
      <c r="B103" s="3" t="s">
        <v>131</v>
      </c>
      <c r="C103" s="3"/>
      <c r="D103" s="3"/>
      <c r="E103" s="3"/>
      <c r="F103" s="4">
        <f>F104</f>
        <v>16643.5592</v>
      </c>
    </row>
    <row r="104" spans="1:6" ht="45.75" customHeight="1" outlineLevel="5">
      <c r="A104" s="6" t="s">
        <v>24</v>
      </c>
      <c r="B104" s="3" t="s">
        <v>131</v>
      </c>
      <c r="C104" s="3" t="s">
        <v>25</v>
      </c>
      <c r="D104" s="3" t="s">
        <v>26</v>
      </c>
      <c r="E104" s="3" t="s">
        <v>70</v>
      </c>
      <c r="F104" s="4">
        <v>16643.5592</v>
      </c>
    </row>
    <row r="105" spans="1:6" ht="45.75" customHeight="1" outlineLevel="5">
      <c r="A105" s="32" t="s">
        <v>347</v>
      </c>
      <c r="B105" s="34" t="s">
        <v>349</v>
      </c>
      <c r="C105" s="35"/>
      <c r="D105" s="3"/>
      <c r="E105" s="3"/>
      <c r="F105" s="4">
        <f>F106</f>
        <v>1040.1407999999999</v>
      </c>
    </row>
    <row r="106" spans="1:6" ht="45.75" customHeight="1" outlineLevel="5">
      <c r="A106" s="33" t="s">
        <v>24</v>
      </c>
      <c r="B106" s="34" t="s">
        <v>349</v>
      </c>
      <c r="C106" s="35" t="s">
        <v>25</v>
      </c>
      <c r="D106" s="3" t="s">
        <v>26</v>
      </c>
      <c r="E106" s="3" t="s">
        <v>70</v>
      </c>
      <c r="F106" s="4">
        <v>1040.1407999999999</v>
      </c>
    </row>
    <row r="107" spans="1:6" ht="66" customHeight="1" outlineLevel="2">
      <c r="A107" s="2" t="s">
        <v>132</v>
      </c>
      <c r="B107" s="3" t="s">
        <v>133</v>
      </c>
      <c r="C107" s="3"/>
      <c r="D107" s="3"/>
      <c r="E107" s="3"/>
      <c r="F107" s="4">
        <f>F108+F112</f>
        <v>18845.499999999996</v>
      </c>
    </row>
    <row r="108" spans="1:6" ht="67.5" customHeight="1" outlineLevel="2">
      <c r="A108" s="6" t="s">
        <v>134</v>
      </c>
      <c r="B108" s="3" t="s">
        <v>135</v>
      </c>
      <c r="C108" s="3"/>
      <c r="D108" s="3"/>
      <c r="E108" s="3"/>
      <c r="F108" s="4">
        <f>F109</f>
        <v>2070.6</v>
      </c>
    </row>
    <row r="109" spans="1:6" ht="27.75" customHeight="1" outlineLevel="2">
      <c r="A109" s="6" t="s">
        <v>136</v>
      </c>
      <c r="B109" s="3" t="s">
        <v>137</v>
      </c>
      <c r="C109" s="3"/>
      <c r="D109" s="3"/>
      <c r="E109" s="3"/>
      <c r="F109" s="4">
        <f>F110+F111</f>
        <v>2070.6</v>
      </c>
    </row>
    <row r="110" spans="1:6" ht="88.5" customHeight="1" outlineLevel="2">
      <c r="A110" s="6" t="s">
        <v>87</v>
      </c>
      <c r="B110" s="3" t="s">
        <v>137</v>
      </c>
      <c r="C110" s="3" t="s">
        <v>88</v>
      </c>
      <c r="D110" s="3" t="s">
        <v>27</v>
      </c>
      <c r="E110" s="3" t="s">
        <v>95</v>
      </c>
      <c r="F110" s="4">
        <v>2070.6</v>
      </c>
    </row>
    <row r="111" spans="1:6" ht="35.25" hidden="1" customHeight="1" outlineLevel="2">
      <c r="A111" s="6" t="s">
        <v>83</v>
      </c>
      <c r="B111" s="3" t="s">
        <v>137</v>
      </c>
      <c r="C111" s="3" t="s">
        <v>84</v>
      </c>
      <c r="D111" s="3" t="s">
        <v>27</v>
      </c>
      <c r="E111" s="3" t="s">
        <v>95</v>
      </c>
      <c r="F111" s="4"/>
    </row>
    <row r="112" spans="1:6" ht="68.25" customHeight="1" outlineLevel="2">
      <c r="A112" s="6" t="s">
        <v>138</v>
      </c>
      <c r="B112" s="3" t="s">
        <v>139</v>
      </c>
      <c r="C112" s="3"/>
      <c r="D112" s="3"/>
      <c r="E112" s="3"/>
      <c r="F112" s="4">
        <f>F113+F114+F115</f>
        <v>16774.899999999998</v>
      </c>
    </row>
    <row r="113" spans="1:6" ht="82.5" customHeight="1" outlineLevel="2">
      <c r="A113" s="6" t="s">
        <v>87</v>
      </c>
      <c r="B113" s="3" t="s">
        <v>139</v>
      </c>
      <c r="C113" s="3" t="s">
        <v>88</v>
      </c>
      <c r="D113" s="3" t="s">
        <v>26</v>
      </c>
      <c r="E113" s="3" t="s">
        <v>80</v>
      </c>
      <c r="F113" s="4">
        <v>15212.1</v>
      </c>
    </row>
    <row r="114" spans="1:6" ht="45.75" customHeight="1" outlineLevel="3">
      <c r="A114" s="6" t="s">
        <v>96</v>
      </c>
      <c r="B114" s="3" t="s">
        <v>139</v>
      </c>
      <c r="C114" s="3" t="s">
        <v>97</v>
      </c>
      <c r="D114" s="3" t="s">
        <v>26</v>
      </c>
      <c r="E114" s="3" t="s">
        <v>80</v>
      </c>
      <c r="F114" s="4">
        <v>1480</v>
      </c>
    </row>
    <row r="115" spans="1:6" ht="24.75" customHeight="1" outlineLevel="4">
      <c r="A115" s="6" t="s">
        <v>83</v>
      </c>
      <c r="B115" s="3" t="s">
        <v>139</v>
      </c>
      <c r="C115" s="3" t="s">
        <v>84</v>
      </c>
      <c r="D115" s="3" t="s">
        <v>26</v>
      </c>
      <c r="E115" s="3" t="s">
        <v>80</v>
      </c>
      <c r="F115" s="4">
        <v>82.8</v>
      </c>
    </row>
    <row r="116" spans="1:6" ht="66" customHeight="1" outlineLevel="5">
      <c r="A116" s="6" t="s">
        <v>140</v>
      </c>
      <c r="B116" s="3" t="s">
        <v>141</v>
      </c>
      <c r="C116" s="3"/>
      <c r="D116" s="3"/>
      <c r="E116" s="3"/>
      <c r="F116" s="4">
        <f>F117+F125+F135+F142+F148+F161+F165</f>
        <v>122555.24013000001</v>
      </c>
    </row>
    <row r="117" spans="1:6" ht="49.5" customHeight="1" outlineLevel="5">
      <c r="A117" s="6" t="s">
        <v>142</v>
      </c>
      <c r="B117" s="3" t="s">
        <v>143</v>
      </c>
      <c r="C117" s="3"/>
      <c r="D117" s="3"/>
      <c r="E117" s="3"/>
      <c r="F117" s="4">
        <f>F118</f>
        <v>42440.5</v>
      </c>
    </row>
    <row r="118" spans="1:6" ht="50.25" customHeight="1" outlineLevel="4">
      <c r="A118" s="6" t="s">
        <v>144</v>
      </c>
      <c r="B118" s="3" t="s">
        <v>145</v>
      </c>
      <c r="C118" s="3"/>
      <c r="D118" s="3"/>
      <c r="E118" s="3"/>
      <c r="F118" s="4">
        <f>F119+F121+F123</f>
        <v>42440.5</v>
      </c>
    </row>
    <row r="119" spans="1:6" ht="48" customHeight="1" outlineLevel="5">
      <c r="A119" s="6" t="s">
        <v>146</v>
      </c>
      <c r="B119" s="3" t="s">
        <v>147</v>
      </c>
      <c r="C119" s="3"/>
      <c r="D119" s="3"/>
      <c r="E119" s="3"/>
      <c r="F119" s="4">
        <f>F120</f>
        <v>39418.9</v>
      </c>
    </row>
    <row r="120" spans="1:6" ht="42.75" customHeight="1" outlineLevel="5">
      <c r="A120" s="6" t="s">
        <v>24</v>
      </c>
      <c r="B120" s="3" t="s">
        <v>147</v>
      </c>
      <c r="C120" s="3" t="s">
        <v>25</v>
      </c>
      <c r="D120" s="3" t="s">
        <v>148</v>
      </c>
      <c r="E120" s="3" t="s">
        <v>27</v>
      </c>
      <c r="F120" s="4">
        <v>39418.9</v>
      </c>
    </row>
    <row r="121" spans="1:6" ht="36" customHeight="1" outlineLevel="5">
      <c r="A121" s="6" t="s">
        <v>149</v>
      </c>
      <c r="B121" s="3" t="s">
        <v>150</v>
      </c>
      <c r="C121" s="3"/>
      <c r="D121" s="3"/>
      <c r="E121" s="3"/>
      <c r="F121" s="4">
        <f>F122</f>
        <v>2730.2</v>
      </c>
    </row>
    <row r="122" spans="1:6" ht="63" customHeight="1" outlineLevel="1">
      <c r="A122" s="6" t="s">
        <v>24</v>
      </c>
      <c r="B122" s="3" t="s">
        <v>150</v>
      </c>
      <c r="C122" s="3" t="s">
        <v>25</v>
      </c>
      <c r="D122" s="3" t="s">
        <v>148</v>
      </c>
      <c r="E122" s="3" t="s">
        <v>27</v>
      </c>
      <c r="F122" s="4">
        <v>2730.2</v>
      </c>
    </row>
    <row r="123" spans="1:6" ht="63.75" customHeight="1" outlineLevel="2">
      <c r="A123" s="6" t="s">
        <v>28</v>
      </c>
      <c r="B123" s="3" t="s">
        <v>151</v>
      </c>
      <c r="C123" s="3"/>
      <c r="D123" s="3"/>
      <c r="E123" s="3"/>
      <c r="F123" s="4">
        <f>F124</f>
        <v>291.39999999999998</v>
      </c>
    </row>
    <row r="124" spans="1:6" ht="48.75" customHeight="1" outlineLevel="3">
      <c r="A124" s="6" t="s">
        <v>24</v>
      </c>
      <c r="B124" s="3" t="s">
        <v>151</v>
      </c>
      <c r="C124" s="3" t="s">
        <v>25</v>
      </c>
      <c r="D124" s="3" t="s">
        <v>148</v>
      </c>
      <c r="E124" s="3" t="s">
        <v>27</v>
      </c>
      <c r="F124" s="4">
        <v>291.39999999999998</v>
      </c>
    </row>
    <row r="125" spans="1:6" ht="42.75" customHeight="1" outlineLevel="4">
      <c r="A125" s="6" t="s">
        <v>152</v>
      </c>
      <c r="B125" s="3" t="s">
        <v>153</v>
      </c>
      <c r="C125" s="3"/>
      <c r="D125" s="3"/>
      <c r="E125" s="3"/>
      <c r="F125" s="4">
        <f>F126</f>
        <v>22673.847119999999</v>
      </c>
    </row>
    <row r="126" spans="1:6" ht="42.75" customHeight="1" outlineLevel="5">
      <c r="A126" s="6" t="s">
        <v>154</v>
      </c>
      <c r="B126" s="3" t="s">
        <v>155</v>
      </c>
      <c r="C126" s="3"/>
      <c r="D126" s="3"/>
      <c r="E126" s="3"/>
      <c r="F126" s="4">
        <f>F127+F131+F133+F129</f>
        <v>22673.847119999999</v>
      </c>
    </row>
    <row r="127" spans="1:6" ht="29.25" customHeight="1" outlineLevel="4">
      <c r="A127" s="6" t="s">
        <v>156</v>
      </c>
      <c r="B127" s="3" t="s">
        <v>157</v>
      </c>
      <c r="C127" s="3"/>
      <c r="D127" s="3"/>
      <c r="E127" s="3"/>
      <c r="F127" s="4">
        <f>F128</f>
        <v>22279.3</v>
      </c>
    </row>
    <row r="128" spans="1:6" ht="45" customHeight="1" outlineLevel="5">
      <c r="A128" s="6" t="s">
        <v>24</v>
      </c>
      <c r="B128" s="3" t="s">
        <v>157</v>
      </c>
      <c r="C128" s="3" t="s">
        <v>25</v>
      </c>
      <c r="D128" s="3" t="s">
        <v>148</v>
      </c>
      <c r="E128" s="3" t="s">
        <v>27</v>
      </c>
      <c r="F128" s="4">
        <v>22279.3</v>
      </c>
    </row>
    <row r="129" spans="1:6" ht="45" customHeight="1" outlineLevel="5">
      <c r="A129" s="6" t="s">
        <v>355</v>
      </c>
      <c r="B129" s="3" t="s">
        <v>356</v>
      </c>
      <c r="C129" s="3"/>
      <c r="D129" s="3"/>
      <c r="E129" s="3"/>
      <c r="F129" s="4">
        <f>F130</f>
        <v>100</v>
      </c>
    </row>
    <row r="130" spans="1:6" ht="45" customHeight="1" outlineLevel="5">
      <c r="A130" s="6" t="s">
        <v>24</v>
      </c>
      <c r="B130" s="3" t="s">
        <v>356</v>
      </c>
      <c r="C130" s="3" t="s">
        <v>25</v>
      </c>
      <c r="D130" s="3" t="s">
        <v>148</v>
      </c>
      <c r="E130" s="3" t="s">
        <v>27</v>
      </c>
      <c r="F130" s="4">
        <v>100</v>
      </c>
    </row>
    <row r="131" spans="1:6" ht="63" customHeight="1" outlineLevel="4">
      <c r="A131" s="6" t="s">
        <v>28</v>
      </c>
      <c r="B131" s="3" t="s">
        <v>158</v>
      </c>
      <c r="C131" s="3"/>
      <c r="D131" s="3"/>
      <c r="E131" s="3"/>
      <c r="F131" s="4">
        <f>F132</f>
        <v>102</v>
      </c>
    </row>
    <row r="132" spans="1:6" ht="42.75" customHeight="1" outlineLevel="5">
      <c r="A132" s="6" t="s">
        <v>24</v>
      </c>
      <c r="B132" s="3" t="s">
        <v>158</v>
      </c>
      <c r="C132" s="3" t="s">
        <v>25</v>
      </c>
      <c r="D132" s="3" t="s">
        <v>148</v>
      </c>
      <c r="E132" s="3" t="s">
        <v>27</v>
      </c>
      <c r="F132" s="4">
        <v>102</v>
      </c>
    </row>
    <row r="133" spans="1:6" ht="28.5" customHeight="1" outlineLevel="5">
      <c r="A133" s="15" t="s">
        <v>159</v>
      </c>
      <c r="B133" s="3" t="s">
        <v>160</v>
      </c>
      <c r="C133" s="3"/>
      <c r="D133" s="3"/>
      <c r="E133" s="3"/>
      <c r="F133" s="4">
        <f>F134</f>
        <v>192.54712000000001</v>
      </c>
    </row>
    <row r="134" spans="1:6" ht="52.5" customHeight="1" outlineLevel="5">
      <c r="A134" s="15" t="s">
        <v>24</v>
      </c>
      <c r="B134" s="3" t="s">
        <v>160</v>
      </c>
      <c r="C134" s="3" t="s">
        <v>25</v>
      </c>
      <c r="D134" s="3" t="s">
        <v>148</v>
      </c>
      <c r="E134" s="3" t="s">
        <v>27</v>
      </c>
      <c r="F134" s="4">
        <v>192.54712000000001</v>
      </c>
    </row>
    <row r="135" spans="1:6" ht="38.25" customHeight="1" outlineLevel="2">
      <c r="A135" s="6" t="s">
        <v>161</v>
      </c>
      <c r="B135" s="3" t="s">
        <v>162</v>
      </c>
      <c r="C135" s="3"/>
      <c r="D135" s="3"/>
      <c r="E135" s="3"/>
      <c r="F135" s="4">
        <f>F136+F139</f>
        <v>11319.495419999999</v>
      </c>
    </row>
    <row r="136" spans="1:6" ht="34.5" customHeight="1" outlineLevel="3">
      <c r="A136" s="6" t="s">
        <v>163</v>
      </c>
      <c r="B136" s="3" t="s">
        <v>164</v>
      </c>
      <c r="C136" s="3"/>
      <c r="D136" s="3"/>
      <c r="E136" s="3"/>
      <c r="F136" s="4">
        <f>F137</f>
        <v>3289.2</v>
      </c>
    </row>
    <row r="137" spans="1:6" ht="28.5" customHeight="1" outlineLevel="4">
      <c r="A137" s="6" t="s">
        <v>165</v>
      </c>
      <c r="B137" s="3" t="s">
        <v>166</v>
      </c>
      <c r="C137" s="3"/>
      <c r="D137" s="3"/>
      <c r="E137" s="3"/>
      <c r="F137" s="4">
        <f>F138</f>
        <v>3289.2</v>
      </c>
    </row>
    <row r="138" spans="1:6" ht="42.75" customHeight="1" outlineLevel="5">
      <c r="A138" s="6" t="s">
        <v>24</v>
      </c>
      <c r="B138" s="3" t="s">
        <v>166</v>
      </c>
      <c r="C138" s="3" t="s">
        <v>25</v>
      </c>
      <c r="D138" s="3" t="s">
        <v>148</v>
      </c>
      <c r="E138" s="3" t="s">
        <v>27</v>
      </c>
      <c r="F138" s="4">
        <v>3289.2</v>
      </c>
    </row>
    <row r="139" spans="1:6" ht="42.75" customHeight="1" outlineLevel="5">
      <c r="A139" s="6" t="s">
        <v>359</v>
      </c>
      <c r="B139" s="3" t="s">
        <v>360</v>
      </c>
      <c r="C139" s="3"/>
      <c r="D139" s="3"/>
      <c r="E139" s="3"/>
      <c r="F139" s="4">
        <f>F140</f>
        <v>8030.2954200000004</v>
      </c>
    </row>
    <row r="140" spans="1:6" ht="34.5" customHeight="1" outlineLevel="5">
      <c r="A140" s="6" t="s">
        <v>357</v>
      </c>
      <c r="B140" s="3" t="s">
        <v>358</v>
      </c>
      <c r="C140" s="3"/>
      <c r="D140" s="3"/>
      <c r="E140" s="3"/>
      <c r="F140" s="4">
        <f>F141</f>
        <v>8030.2954200000004</v>
      </c>
    </row>
    <row r="141" spans="1:6" ht="42.75" customHeight="1" outlineLevel="5">
      <c r="A141" s="6" t="s">
        <v>24</v>
      </c>
      <c r="B141" s="3" t="s">
        <v>358</v>
      </c>
      <c r="C141" s="3" t="s">
        <v>25</v>
      </c>
      <c r="D141" s="3" t="s">
        <v>148</v>
      </c>
      <c r="E141" s="3" t="s">
        <v>27</v>
      </c>
      <c r="F141" s="4">
        <v>8030.2954200000004</v>
      </c>
    </row>
    <row r="142" spans="1:6" ht="58.5" customHeight="1" outlineLevel="4">
      <c r="A142" s="6" t="s">
        <v>167</v>
      </c>
      <c r="B142" s="3" t="s">
        <v>168</v>
      </c>
      <c r="C142" s="3"/>
      <c r="D142" s="3"/>
      <c r="E142" s="3"/>
      <c r="F142" s="4">
        <f>F143</f>
        <v>21255.600000000002</v>
      </c>
    </row>
    <row r="143" spans="1:6" ht="42.75" customHeight="1" outlineLevel="5">
      <c r="A143" s="6" t="s">
        <v>169</v>
      </c>
      <c r="B143" s="3" t="s">
        <v>170</v>
      </c>
      <c r="C143" s="3"/>
      <c r="D143" s="3"/>
      <c r="E143" s="3"/>
      <c r="F143" s="4">
        <f>F144+F146</f>
        <v>21255.600000000002</v>
      </c>
    </row>
    <row r="144" spans="1:6" ht="63" customHeight="1" outlineLevel="2">
      <c r="A144" s="15" t="s">
        <v>68</v>
      </c>
      <c r="B144" s="3" t="s">
        <v>171</v>
      </c>
      <c r="C144" s="3"/>
      <c r="D144" s="3"/>
      <c r="E144" s="3"/>
      <c r="F144" s="4">
        <f>F145</f>
        <v>20793.2</v>
      </c>
    </row>
    <row r="145" spans="1:6" ht="52.5" customHeight="1" outlineLevel="3">
      <c r="A145" s="6" t="s">
        <v>24</v>
      </c>
      <c r="B145" s="3" t="s">
        <v>171</v>
      </c>
      <c r="C145" s="3" t="s">
        <v>25</v>
      </c>
      <c r="D145" s="3" t="s">
        <v>26</v>
      </c>
      <c r="E145" s="3" t="s">
        <v>70</v>
      </c>
      <c r="F145" s="4">
        <v>20793.2</v>
      </c>
    </row>
    <row r="146" spans="1:6" ht="72" customHeight="1" outlineLevel="4">
      <c r="A146" s="6" t="s">
        <v>28</v>
      </c>
      <c r="B146" s="3" t="s">
        <v>172</v>
      </c>
      <c r="C146" s="3"/>
      <c r="D146" s="3"/>
      <c r="E146" s="3"/>
      <c r="F146" s="4">
        <f>F147</f>
        <v>462.4</v>
      </c>
    </row>
    <row r="147" spans="1:6" ht="42.75" customHeight="1" outlineLevel="5">
      <c r="A147" s="6" t="s">
        <v>24</v>
      </c>
      <c r="B147" s="3" t="s">
        <v>172</v>
      </c>
      <c r="C147" s="3" t="s">
        <v>25</v>
      </c>
      <c r="D147" s="3" t="s">
        <v>26</v>
      </c>
      <c r="E147" s="3" t="s">
        <v>70</v>
      </c>
      <c r="F147" s="4">
        <v>462.4</v>
      </c>
    </row>
    <row r="148" spans="1:6" ht="41.25" customHeight="1" outlineLevel="2">
      <c r="A148" s="5" t="s">
        <v>173</v>
      </c>
      <c r="B148" s="3" t="s">
        <v>174</v>
      </c>
      <c r="C148" s="3"/>
      <c r="D148" s="3"/>
      <c r="E148" s="3"/>
      <c r="F148" s="4">
        <f>F149</f>
        <v>1131.4975899999999</v>
      </c>
    </row>
    <row r="149" spans="1:6" ht="42.75" customHeight="1" outlineLevel="3">
      <c r="A149" s="2" t="s">
        <v>175</v>
      </c>
      <c r="B149" s="3" t="s">
        <v>176</v>
      </c>
      <c r="C149" s="3"/>
      <c r="D149" s="3"/>
      <c r="E149" s="3"/>
      <c r="F149" s="4">
        <f>F150+F152+F155+F158</f>
        <v>1131.4975899999999</v>
      </c>
    </row>
    <row r="150" spans="1:6" ht="69" customHeight="1" outlineLevel="4">
      <c r="A150" s="2" t="s">
        <v>177</v>
      </c>
      <c r="B150" s="3" t="s">
        <v>178</v>
      </c>
      <c r="C150" s="3"/>
      <c r="D150" s="3"/>
      <c r="E150" s="3"/>
      <c r="F150" s="4">
        <f>F151</f>
        <v>1131.4975899999999</v>
      </c>
    </row>
    <row r="151" spans="1:6" ht="36.75" customHeight="1" outlineLevel="5">
      <c r="A151" s="6" t="s">
        <v>24</v>
      </c>
      <c r="B151" s="3" t="s">
        <v>178</v>
      </c>
      <c r="C151" s="3" t="s">
        <v>25</v>
      </c>
      <c r="D151" s="3" t="s">
        <v>148</v>
      </c>
      <c r="E151" s="3" t="s">
        <v>27</v>
      </c>
      <c r="F151" s="4">
        <v>1131.4975899999999</v>
      </c>
    </row>
    <row r="152" spans="1:6" ht="32.25" hidden="1" customHeight="1" outlineLevel="4">
      <c r="A152" s="22" t="s">
        <v>179</v>
      </c>
      <c r="B152" s="3" t="s">
        <v>180</v>
      </c>
      <c r="C152" s="3"/>
      <c r="D152" s="3"/>
      <c r="E152" s="3"/>
      <c r="F152" s="4">
        <f>F154+F153</f>
        <v>0</v>
      </c>
    </row>
    <row r="153" spans="1:6" ht="0.75" hidden="1" customHeight="1" outlineLevel="4">
      <c r="A153" s="6" t="s">
        <v>24</v>
      </c>
      <c r="B153" s="3" t="s">
        <v>180</v>
      </c>
      <c r="C153" s="7" t="s">
        <v>25</v>
      </c>
      <c r="D153" s="3" t="s">
        <v>26</v>
      </c>
      <c r="E153" s="3" t="s">
        <v>70</v>
      </c>
      <c r="F153" s="4"/>
    </row>
    <row r="154" spans="1:6" ht="42.75" hidden="1" customHeight="1" outlineLevel="5">
      <c r="A154" s="6" t="s">
        <v>24</v>
      </c>
      <c r="B154" s="3" t="s">
        <v>180</v>
      </c>
      <c r="C154" s="7" t="s">
        <v>25</v>
      </c>
      <c r="D154" s="3" t="s">
        <v>148</v>
      </c>
      <c r="E154" s="3" t="s">
        <v>27</v>
      </c>
      <c r="F154" s="4"/>
    </row>
    <row r="155" spans="1:6" ht="34.5" hidden="1" customHeight="1" outlineLevel="5">
      <c r="A155" s="15" t="s">
        <v>159</v>
      </c>
      <c r="B155" s="23" t="s">
        <v>181</v>
      </c>
      <c r="C155" s="23"/>
      <c r="D155" s="3"/>
      <c r="E155" s="3"/>
      <c r="F155" s="4">
        <f>F156</f>
        <v>0</v>
      </c>
    </row>
    <row r="156" spans="1:6" ht="42.75" hidden="1" customHeight="1" outlineLevel="5">
      <c r="A156" s="15" t="s">
        <v>24</v>
      </c>
      <c r="B156" s="23" t="s">
        <v>181</v>
      </c>
      <c r="C156" s="23" t="s">
        <v>25</v>
      </c>
      <c r="D156" s="3" t="s">
        <v>148</v>
      </c>
      <c r="E156" s="3" t="s">
        <v>27</v>
      </c>
      <c r="F156" s="4"/>
    </row>
    <row r="157" spans="1:6" ht="0.75" hidden="1" customHeight="1" outlineLevel="5">
      <c r="A157" s="15" t="s">
        <v>182</v>
      </c>
      <c r="B157" s="23" t="s">
        <v>181</v>
      </c>
      <c r="C157" s="23" t="s">
        <v>183</v>
      </c>
      <c r="D157" s="3" t="s">
        <v>148</v>
      </c>
      <c r="E157" s="3" t="s">
        <v>27</v>
      </c>
      <c r="F157" s="4">
        <v>4733.9397900000004</v>
      </c>
    </row>
    <row r="158" spans="1:6" ht="33.75" hidden="1" customHeight="1" outlineLevel="5">
      <c r="A158" s="15" t="s">
        <v>184</v>
      </c>
      <c r="B158" s="23" t="s">
        <v>185</v>
      </c>
      <c r="C158" s="23"/>
      <c r="D158" s="3"/>
      <c r="E158" s="3"/>
      <c r="F158" s="4">
        <f>F159</f>
        <v>0</v>
      </c>
    </row>
    <row r="159" spans="1:6" ht="42.75" hidden="1" customHeight="1" outlineLevel="5">
      <c r="A159" s="6" t="s">
        <v>24</v>
      </c>
      <c r="B159" s="23" t="s">
        <v>185</v>
      </c>
      <c r="C159" s="23" t="s">
        <v>25</v>
      </c>
      <c r="D159" s="3" t="s">
        <v>148</v>
      </c>
      <c r="E159" s="3" t="s">
        <v>27</v>
      </c>
      <c r="F159" s="4">
        <f>F160</f>
        <v>0</v>
      </c>
    </row>
    <row r="160" spans="1:6" ht="42.75" hidden="1" customHeight="1" outlineLevel="5">
      <c r="A160" s="6" t="s">
        <v>182</v>
      </c>
      <c r="B160" s="23" t="s">
        <v>185</v>
      </c>
      <c r="C160" s="23" t="s">
        <v>183</v>
      </c>
      <c r="D160" s="3" t="s">
        <v>148</v>
      </c>
      <c r="E160" s="3" t="s">
        <v>27</v>
      </c>
      <c r="F160" s="4"/>
    </row>
    <row r="161" spans="1:6" ht="42.75" customHeight="1" outlineLevel="5">
      <c r="A161" s="6" t="s">
        <v>186</v>
      </c>
      <c r="B161" s="3" t="s">
        <v>187</v>
      </c>
      <c r="C161" s="3"/>
      <c r="D161" s="3"/>
      <c r="E161" s="3"/>
      <c r="F161" s="4">
        <f>F162</f>
        <v>1314.6</v>
      </c>
    </row>
    <row r="162" spans="1:6" ht="82.5" customHeight="1" outlineLevel="5">
      <c r="A162" s="6" t="s">
        <v>188</v>
      </c>
      <c r="B162" s="3" t="s">
        <v>189</v>
      </c>
      <c r="C162" s="3"/>
      <c r="D162" s="3"/>
      <c r="E162" s="3"/>
      <c r="F162" s="4">
        <f>F163</f>
        <v>1314.6</v>
      </c>
    </row>
    <row r="163" spans="1:6" ht="53.25" customHeight="1" outlineLevel="5">
      <c r="A163" s="6" t="s">
        <v>190</v>
      </c>
      <c r="B163" s="3" t="s">
        <v>191</v>
      </c>
      <c r="C163" s="3"/>
      <c r="D163" s="3"/>
      <c r="E163" s="3"/>
      <c r="F163" s="4">
        <f>F164</f>
        <v>1314.6</v>
      </c>
    </row>
    <row r="164" spans="1:6" ht="47.25" customHeight="1" outlineLevel="5">
      <c r="A164" s="6" t="s">
        <v>24</v>
      </c>
      <c r="B164" s="3" t="s">
        <v>191</v>
      </c>
      <c r="C164" s="3" t="s">
        <v>25</v>
      </c>
      <c r="D164" s="3" t="s">
        <v>192</v>
      </c>
      <c r="E164" s="3" t="s">
        <v>42</v>
      </c>
      <c r="F164" s="4">
        <v>1314.6</v>
      </c>
    </row>
    <row r="165" spans="1:6" ht="45.75" customHeight="1" outlineLevel="5">
      <c r="A165" s="6" t="s">
        <v>193</v>
      </c>
      <c r="B165" s="3" t="s">
        <v>194</v>
      </c>
      <c r="C165" s="3"/>
      <c r="D165" s="3"/>
      <c r="E165" s="3"/>
      <c r="F165" s="4">
        <f>F166</f>
        <v>22419.7</v>
      </c>
    </row>
    <row r="166" spans="1:6" ht="65.25" customHeight="1" outlineLevel="5">
      <c r="A166" s="6" t="s">
        <v>195</v>
      </c>
      <c r="B166" s="3" t="s">
        <v>196</v>
      </c>
      <c r="C166" s="3"/>
      <c r="D166" s="3"/>
      <c r="E166" s="3"/>
      <c r="F166" s="4">
        <f>F167+F169</f>
        <v>22419.7</v>
      </c>
    </row>
    <row r="167" spans="1:6" ht="36.75" customHeight="1" outlineLevel="2">
      <c r="A167" s="6" t="s">
        <v>136</v>
      </c>
      <c r="B167" s="3" t="s">
        <v>197</v>
      </c>
      <c r="C167" s="3"/>
      <c r="D167" s="3"/>
      <c r="E167" s="3"/>
      <c r="F167" s="4">
        <f>F168</f>
        <v>955.7</v>
      </c>
    </row>
    <row r="168" spans="1:6" ht="87" customHeight="1" outlineLevel="3">
      <c r="A168" s="6" t="s">
        <v>87</v>
      </c>
      <c r="B168" s="3" t="s">
        <v>197</v>
      </c>
      <c r="C168" s="3" t="s">
        <v>88</v>
      </c>
      <c r="D168" s="3" t="s">
        <v>27</v>
      </c>
      <c r="E168" s="3" t="s">
        <v>95</v>
      </c>
      <c r="F168" s="4">
        <v>955.7</v>
      </c>
    </row>
    <row r="169" spans="1:6" ht="67.5" customHeight="1" outlineLevel="4">
      <c r="A169" s="6" t="s">
        <v>138</v>
      </c>
      <c r="B169" s="3" t="s">
        <v>198</v>
      </c>
      <c r="C169" s="3"/>
      <c r="D169" s="3"/>
      <c r="E169" s="3"/>
      <c r="F169" s="4">
        <f>F170+F171+F172</f>
        <v>21464</v>
      </c>
    </row>
    <row r="170" spans="1:6" ht="88.5" customHeight="1" outlineLevel="5">
      <c r="A170" s="6" t="s">
        <v>87</v>
      </c>
      <c r="B170" s="3" t="s">
        <v>198</v>
      </c>
      <c r="C170" s="3" t="s">
        <v>88</v>
      </c>
      <c r="D170" s="3" t="s">
        <v>148</v>
      </c>
      <c r="E170" s="3" t="s">
        <v>95</v>
      </c>
      <c r="F170" s="4">
        <v>20939.599999999999</v>
      </c>
    </row>
    <row r="171" spans="1:6" ht="46.5" customHeight="1" outlineLevel="2">
      <c r="A171" s="6" t="s">
        <v>96</v>
      </c>
      <c r="B171" s="3" t="s">
        <v>198</v>
      </c>
      <c r="C171" s="3" t="s">
        <v>97</v>
      </c>
      <c r="D171" s="3" t="s">
        <v>148</v>
      </c>
      <c r="E171" s="3" t="s">
        <v>95</v>
      </c>
      <c r="F171" s="4">
        <v>522</v>
      </c>
    </row>
    <row r="172" spans="1:6" ht="18.75" outlineLevel="3">
      <c r="A172" s="6" t="s">
        <v>83</v>
      </c>
      <c r="B172" s="3" t="s">
        <v>198</v>
      </c>
      <c r="C172" s="3" t="s">
        <v>84</v>
      </c>
      <c r="D172" s="3" t="s">
        <v>148</v>
      </c>
      <c r="E172" s="3" t="s">
        <v>95</v>
      </c>
      <c r="F172" s="4">
        <v>2.4</v>
      </c>
    </row>
    <row r="173" spans="1:6" ht="68.25" customHeight="1" outlineLevel="4">
      <c r="A173" s="6" t="s">
        <v>199</v>
      </c>
      <c r="B173" s="3" t="s">
        <v>200</v>
      </c>
      <c r="C173" s="3"/>
      <c r="D173" s="3"/>
      <c r="E173" s="3"/>
      <c r="F173" s="4">
        <f>F174+F193+F197</f>
        <v>23712.983959999998</v>
      </c>
    </row>
    <row r="174" spans="1:6" ht="48.75" customHeight="1" outlineLevel="5">
      <c r="A174" s="6" t="s">
        <v>201</v>
      </c>
      <c r="B174" s="3" t="s">
        <v>202</v>
      </c>
      <c r="C174" s="3"/>
      <c r="D174" s="3"/>
      <c r="E174" s="3"/>
      <c r="F174" s="4">
        <f>F175+F182</f>
        <v>14516.08396</v>
      </c>
    </row>
    <row r="175" spans="1:6" ht="52.5" customHeight="1" outlineLevel="4">
      <c r="A175" s="18" t="s">
        <v>203</v>
      </c>
      <c r="B175" s="7" t="s">
        <v>204</v>
      </c>
      <c r="C175" s="7"/>
      <c r="D175" s="7"/>
      <c r="E175" s="7"/>
      <c r="F175" s="4">
        <f>F176+F180</f>
        <v>289.08395999999999</v>
      </c>
    </row>
    <row r="176" spans="1:6" ht="39.75" customHeight="1" outlineLevel="5">
      <c r="A176" s="18" t="s">
        <v>205</v>
      </c>
      <c r="B176" s="7" t="s">
        <v>206</v>
      </c>
      <c r="C176" s="7"/>
      <c r="D176" s="7"/>
      <c r="E176" s="7"/>
      <c r="F176" s="4">
        <f>F177+F178+F179</f>
        <v>200</v>
      </c>
    </row>
    <row r="177" spans="1:6" ht="37.5" hidden="1" outlineLevel="5">
      <c r="A177" s="18" t="s">
        <v>96</v>
      </c>
      <c r="B177" s="7" t="s">
        <v>206</v>
      </c>
      <c r="C177" s="7" t="s">
        <v>97</v>
      </c>
      <c r="D177" s="7" t="s">
        <v>26</v>
      </c>
      <c r="E177" s="7" t="s">
        <v>80</v>
      </c>
      <c r="F177" s="4"/>
    </row>
    <row r="178" spans="1:6" ht="18.75" hidden="1" outlineLevel="5">
      <c r="A178" s="18" t="s">
        <v>207</v>
      </c>
      <c r="B178" s="7" t="s">
        <v>206</v>
      </c>
      <c r="C178" s="7" t="s">
        <v>208</v>
      </c>
      <c r="D178" s="7" t="s">
        <v>209</v>
      </c>
      <c r="E178" s="7" t="s">
        <v>42</v>
      </c>
      <c r="F178" s="4"/>
    </row>
    <row r="179" spans="1:6" ht="18.75" outlineLevel="1" collapsed="1">
      <c r="A179" s="18" t="s">
        <v>83</v>
      </c>
      <c r="B179" s="7" t="s">
        <v>206</v>
      </c>
      <c r="C179" s="7" t="s">
        <v>84</v>
      </c>
      <c r="D179" s="7" t="s">
        <v>27</v>
      </c>
      <c r="E179" s="7" t="s">
        <v>130</v>
      </c>
      <c r="F179" s="4">
        <v>200</v>
      </c>
    </row>
    <row r="180" spans="1:6" ht="23.25" customHeight="1" outlineLevel="1">
      <c r="A180" s="6" t="s">
        <v>329</v>
      </c>
      <c r="B180" s="7" t="s">
        <v>378</v>
      </c>
      <c r="C180" s="7"/>
      <c r="D180" s="7"/>
      <c r="E180" s="7"/>
      <c r="F180" s="4">
        <f>F181</f>
        <v>89.083960000000005</v>
      </c>
    </row>
    <row r="181" spans="1:6" ht="24.75" customHeight="1" outlineLevel="1">
      <c r="A181" s="18" t="s">
        <v>83</v>
      </c>
      <c r="B181" s="7" t="s">
        <v>378</v>
      </c>
      <c r="C181" s="7" t="s">
        <v>84</v>
      </c>
      <c r="D181" s="7" t="s">
        <v>27</v>
      </c>
      <c r="E181" s="7" t="s">
        <v>210</v>
      </c>
      <c r="F181" s="4">
        <v>89.083960000000005</v>
      </c>
    </row>
    <row r="182" spans="1:6" ht="102" customHeight="1" outlineLevel="2">
      <c r="A182" s="6" t="s">
        <v>211</v>
      </c>
      <c r="B182" s="3" t="s">
        <v>212</v>
      </c>
      <c r="C182" s="3"/>
      <c r="D182" s="3"/>
      <c r="E182" s="3"/>
      <c r="F182" s="4">
        <f>F183+F185+F187+F189+F191</f>
        <v>14227</v>
      </c>
    </row>
    <row r="183" spans="1:6" ht="38.25" customHeight="1" outlineLevel="2">
      <c r="A183" s="6" t="s">
        <v>213</v>
      </c>
      <c r="B183" s="3" t="s">
        <v>214</v>
      </c>
      <c r="C183" s="3"/>
      <c r="D183" s="3"/>
      <c r="E183" s="3"/>
      <c r="F183" s="4">
        <f>F184</f>
        <v>13677</v>
      </c>
    </row>
    <row r="184" spans="1:6" ht="19.5" customHeight="1" outlineLevel="2">
      <c r="A184" s="6" t="s">
        <v>207</v>
      </c>
      <c r="B184" s="3" t="s">
        <v>214</v>
      </c>
      <c r="C184" s="3" t="s">
        <v>208</v>
      </c>
      <c r="D184" s="3" t="s">
        <v>215</v>
      </c>
      <c r="E184" s="3" t="s">
        <v>27</v>
      </c>
      <c r="F184" s="4">
        <v>13677</v>
      </c>
    </row>
    <row r="185" spans="1:6" ht="70.5" hidden="1" customHeight="1" outlineLevel="2">
      <c r="A185" s="2" t="s">
        <v>216</v>
      </c>
      <c r="B185" s="3" t="s">
        <v>217</v>
      </c>
      <c r="C185" s="3"/>
      <c r="D185" s="3"/>
      <c r="E185" s="3"/>
      <c r="F185" s="4">
        <f>F186</f>
        <v>0</v>
      </c>
    </row>
    <row r="186" spans="1:6" ht="18.75" hidden="1" outlineLevel="2">
      <c r="A186" s="6" t="s">
        <v>207</v>
      </c>
      <c r="B186" s="3" t="s">
        <v>217</v>
      </c>
      <c r="C186" s="3" t="s">
        <v>208</v>
      </c>
      <c r="D186" s="3" t="s">
        <v>215</v>
      </c>
      <c r="E186" s="3" t="s">
        <v>70</v>
      </c>
      <c r="F186" s="4"/>
    </row>
    <row r="187" spans="1:6" ht="56.25" outlineLevel="2">
      <c r="A187" s="5" t="s">
        <v>218</v>
      </c>
      <c r="B187" s="3" t="s">
        <v>219</v>
      </c>
      <c r="C187" s="3"/>
      <c r="D187" s="3"/>
      <c r="E187" s="3"/>
      <c r="F187" s="4">
        <f>F188</f>
        <v>550</v>
      </c>
    </row>
    <row r="188" spans="1:6" ht="18.75" outlineLevel="3">
      <c r="A188" s="6" t="s">
        <v>207</v>
      </c>
      <c r="B188" s="3" t="s">
        <v>219</v>
      </c>
      <c r="C188" s="3" t="s">
        <v>208</v>
      </c>
      <c r="D188" s="3" t="s">
        <v>215</v>
      </c>
      <c r="E188" s="3" t="s">
        <v>70</v>
      </c>
      <c r="F188" s="4">
        <v>550</v>
      </c>
    </row>
    <row r="189" spans="1:6" ht="56.25" hidden="1" outlineLevel="4">
      <c r="A189" s="5" t="s">
        <v>220</v>
      </c>
      <c r="B189" s="3" t="s">
        <v>221</v>
      </c>
      <c r="C189" s="3"/>
      <c r="D189" s="3"/>
      <c r="E189" s="3"/>
      <c r="F189" s="4">
        <f>F190</f>
        <v>0</v>
      </c>
    </row>
    <row r="190" spans="1:6" ht="18.75" hidden="1" outlineLevel="5">
      <c r="A190" s="6" t="s">
        <v>207</v>
      </c>
      <c r="B190" s="3" t="s">
        <v>221</v>
      </c>
      <c r="C190" s="3" t="s">
        <v>208</v>
      </c>
      <c r="D190" s="3" t="s">
        <v>215</v>
      </c>
      <c r="E190" s="3" t="s">
        <v>70</v>
      </c>
      <c r="F190" s="4"/>
    </row>
    <row r="191" spans="1:6" ht="37.5" hidden="1" outlineLevel="5">
      <c r="A191" s="10" t="s">
        <v>222</v>
      </c>
      <c r="B191" s="3" t="s">
        <v>223</v>
      </c>
      <c r="C191" s="3"/>
      <c r="D191" s="3"/>
      <c r="E191" s="3"/>
      <c r="F191" s="4">
        <f>F192</f>
        <v>0</v>
      </c>
    </row>
    <row r="192" spans="1:6" ht="18.75" hidden="1" outlineLevel="5">
      <c r="A192" s="6" t="s">
        <v>207</v>
      </c>
      <c r="B192" s="3" t="s">
        <v>223</v>
      </c>
      <c r="C192" s="3" t="s">
        <v>208</v>
      </c>
      <c r="D192" s="3" t="s">
        <v>215</v>
      </c>
      <c r="E192" s="3" t="s">
        <v>70</v>
      </c>
      <c r="F192" s="4"/>
    </row>
    <row r="193" spans="1:6" ht="48" customHeight="1" outlineLevel="5">
      <c r="A193" s="6" t="s">
        <v>224</v>
      </c>
      <c r="B193" s="3" t="s">
        <v>225</v>
      </c>
      <c r="C193" s="3"/>
      <c r="D193" s="3"/>
      <c r="E193" s="3"/>
      <c r="F193" s="4">
        <f>F194</f>
        <v>11</v>
      </c>
    </row>
    <row r="194" spans="1:6" ht="66" customHeight="1" outlineLevel="5">
      <c r="A194" s="6" t="s">
        <v>226</v>
      </c>
      <c r="B194" s="3" t="s">
        <v>227</v>
      </c>
      <c r="C194" s="3"/>
      <c r="D194" s="3"/>
      <c r="E194" s="3"/>
      <c r="F194" s="4">
        <f>F195</f>
        <v>11</v>
      </c>
    </row>
    <row r="195" spans="1:6" ht="37.5" customHeight="1" outlineLevel="5">
      <c r="A195" s="6" t="s">
        <v>228</v>
      </c>
      <c r="B195" s="3" t="s">
        <v>229</v>
      </c>
      <c r="C195" s="3"/>
      <c r="D195" s="3"/>
      <c r="E195" s="3"/>
      <c r="F195" s="4">
        <f>F196</f>
        <v>11</v>
      </c>
    </row>
    <row r="196" spans="1:6" ht="28.5" customHeight="1" outlineLevel="5">
      <c r="A196" s="6" t="s">
        <v>230</v>
      </c>
      <c r="B196" s="3" t="s">
        <v>229</v>
      </c>
      <c r="C196" s="3" t="s">
        <v>231</v>
      </c>
      <c r="D196" s="3" t="s">
        <v>210</v>
      </c>
      <c r="E196" s="3" t="s">
        <v>27</v>
      </c>
      <c r="F196" s="4">
        <v>11</v>
      </c>
    </row>
    <row r="197" spans="1:6" ht="79.5" customHeight="1" outlineLevel="5">
      <c r="A197" s="6" t="s">
        <v>232</v>
      </c>
      <c r="B197" s="3" t="s">
        <v>233</v>
      </c>
      <c r="C197" s="3"/>
      <c r="D197" s="3"/>
      <c r="E197" s="3"/>
      <c r="F197" s="4">
        <f>F198</f>
        <v>9185.9</v>
      </c>
    </row>
    <row r="198" spans="1:6" ht="39.75" customHeight="1" outlineLevel="5">
      <c r="A198" s="6" t="s">
        <v>234</v>
      </c>
      <c r="B198" s="3" t="s">
        <v>235</v>
      </c>
      <c r="C198" s="3"/>
      <c r="D198" s="3"/>
      <c r="E198" s="3"/>
      <c r="F198" s="4">
        <f>F199</f>
        <v>9185.9</v>
      </c>
    </row>
    <row r="199" spans="1:6" ht="29.25" customHeight="1" outlineLevel="2">
      <c r="A199" s="6" t="s">
        <v>136</v>
      </c>
      <c r="B199" s="3" t="s">
        <v>236</v>
      </c>
      <c r="C199" s="3"/>
      <c r="D199" s="3"/>
      <c r="E199" s="3"/>
      <c r="F199" s="4">
        <f>F200+F201+F202</f>
        <v>9185.9</v>
      </c>
    </row>
    <row r="200" spans="1:6" ht="82.5" customHeight="1" outlineLevel="3">
      <c r="A200" s="6" t="s">
        <v>87</v>
      </c>
      <c r="B200" s="3" t="s">
        <v>236</v>
      </c>
      <c r="C200" s="3" t="s">
        <v>88</v>
      </c>
      <c r="D200" s="3" t="s">
        <v>27</v>
      </c>
      <c r="E200" s="3" t="s">
        <v>237</v>
      </c>
      <c r="F200" s="4">
        <v>8303.9</v>
      </c>
    </row>
    <row r="201" spans="1:6" ht="45.75" customHeight="1" outlineLevel="4">
      <c r="A201" s="6" t="s">
        <v>96</v>
      </c>
      <c r="B201" s="3" t="s">
        <v>236</v>
      </c>
      <c r="C201" s="3" t="s">
        <v>97</v>
      </c>
      <c r="D201" s="3" t="s">
        <v>27</v>
      </c>
      <c r="E201" s="3" t="s">
        <v>237</v>
      </c>
      <c r="F201" s="4">
        <v>880</v>
      </c>
    </row>
    <row r="202" spans="1:6" ht="24" customHeight="1" outlineLevel="5">
      <c r="A202" s="6" t="s">
        <v>83</v>
      </c>
      <c r="B202" s="3" t="s">
        <v>236</v>
      </c>
      <c r="C202" s="3" t="s">
        <v>84</v>
      </c>
      <c r="D202" s="3" t="s">
        <v>27</v>
      </c>
      <c r="E202" s="3" t="s">
        <v>237</v>
      </c>
      <c r="F202" s="4">
        <v>2</v>
      </c>
    </row>
    <row r="203" spans="1:6" ht="72" customHeight="1" outlineLevel="2">
      <c r="A203" s="6" t="s">
        <v>238</v>
      </c>
      <c r="B203" s="3" t="s">
        <v>239</v>
      </c>
      <c r="C203" s="3"/>
      <c r="D203" s="3"/>
      <c r="E203" s="3"/>
      <c r="F203" s="14">
        <f>F204+F212+F208+F225</f>
        <v>150179.59551000001</v>
      </c>
    </row>
    <row r="204" spans="1:6" ht="67.5" customHeight="1" outlineLevel="3">
      <c r="A204" s="6" t="s">
        <v>240</v>
      </c>
      <c r="B204" s="3" t="s">
        <v>241</v>
      </c>
      <c r="C204" s="3"/>
      <c r="D204" s="3"/>
      <c r="E204" s="3"/>
      <c r="F204" s="14">
        <f>F205</f>
        <v>7714.2</v>
      </c>
    </row>
    <row r="205" spans="1:6" ht="54.75" customHeight="1" outlineLevel="4">
      <c r="A205" s="6" t="s">
        <v>242</v>
      </c>
      <c r="B205" s="3" t="s">
        <v>243</v>
      </c>
      <c r="C205" s="3"/>
      <c r="D205" s="3"/>
      <c r="E205" s="3"/>
      <c r="F205" s="14">
        <f>F206</f>
        <v>7714.2</v>
      </c>
    </row>
    <row r="206" spans="1:6" ht="71.25" customHeight="1" outlineLevel="5">
      <c r="A206" s="6" t="s">
        <v>244</v>
      </c>
      <c r="B206" s="3" t="s">
        <v>245</v>
      </c>
      <c r="C206" s="3"/>
      <c r="D206" s="3"/>
      <c r="E206" s="3"/>
      <c r="F206" s="14">
        <f>F207</f>
        <v>7714.2</v>
      </c>
    </row>
    <row r="207" spans="1:6" ht="26.25" customHeight="1" outlineLevel="5">
      <c r="A207" s="6" t="s">
        <v>207</v>
      </c>
      <c r="B207" s="3" t="s">
        <v>245</v>
      </c>
      <c r="C207" s="3" t="s">
        <v>208</v>
      </c>
      <c r="D207" s="3" t="s">
        <v>95</v>
      </c>
      <c r="E207" s="3" t="s">
        <v>80</v>
      </c>
      <c r="F207" s="14">
        <v>7714.2</v>
      </c>
    </row>
    <row r="208" spans="1:6" ht="40.5" customHeight="1" outlineLevel="5">
      <c r="A208" s="39" t="s">
        <v>361</v>
      </c>
      <c r="B208" s="3" t="s">
        <v>362</v>
      </c>
      <c r="C208" s="3"/>
      <c r="D208" s="3"/>
      <c r="E208" s="3"/>
      <c r="F208" s="14">
        <f>F209</f>
        <v>413</v>
      </c>
    </row>
    <row r="209" spans="1:6" ht="39.75" customHeight="1" outlineLevel="5">
      <c r="A209" s="39" t="s">
        <v>364</v>
      </c>
      <c r="B209" s="3" t="s">
        <v>365</v>
      </c>
      <c r="C209" s="3"/>
      <c r="D209" s="3"/>
      <c r="E209" s="3"/>
      <c r="F209" s="14">
        <f>F210</f>
        <v>413</v>
      </c>
    </row>
    <row r="210" spans="1:6" ht="26.25" customHeight="1" outlineLevel="5">
      <c r="A210" s="39" t="s">
        <v>363</v>
      </c>
      <c r="B210" s="3" t="s">
        <v>366</v>
      </c>
      <c r="C210" s="3"/>
      <c r="D210" s="3"/>
      <c r="E210" s="3"/>
      <c r="F210" s="14">
        <f>F211</f>
        <v>413</v>
      </c>
    </row>
    <row r="211" spans="1:6" ht="46.5" customHeight="1" outlineLevel="5">
      <c r="A211" s="6" t="s">
        <v>96</v>
      </c>
      <c r="B211" s="3" t="s">
        <v>366</v>
      </c>
      <c r="C211" s="3" t="s">
        <v>97</v>
      </c>
      <c r="D211" s="3" t="s">
        <v>95</v>
      </c>
      <c r="E211" s="3" t="s">
        <v>192</v>
      </c>
      <c r="F211" s="14">
        <v>413</v>
      </c>
    </row>
    <row r="212" spans="1:6" ht="66" customHeight="1" outlineLevel="2">
      <c r="A212" s="11" t="s">
        <v>246</v>
      </c>
      <c r="B212" s="3" t="s">
        <v>247</v>
      </c>
      <c r="C212" s="3"/>
      <c r="D212" s="3"/>
      <c r="E212" s="3"/>
      <c r="F212" s="14">
        <f>F213+F219+F222</f>
        <v>141452.39551</v>
      </c>
    </row>
    <row r="213" spans="1:6" ht="42.75" customHeight="1" outlineLevel="3">
      <c r="A213" s="39" t="s">
        <v>368</v>
      </c>
      <c r="B213" s="3" t="s">
        <v>367</v>
      </c>
      <c r="C213" s="3"/>
      <c r="D213" s="3"/>
      <c r="E213" s="3"/>
      <c r="F213" s="14">
        <f>F214+F217</f>
        <v>88607.199689999994</v>
      </c>
    </row>
    <row r="214" spans="1:6" ht="93.75" outlineLevel="4">
      <c r="A214" s="19" t="s">
        <v>333</v>
      </c>
      <c r="B214" s="3" t="s">
        <v>369</v>
      </c>
      <c r="C214" s="3"/>
      <c r="D214" s="3"/>
      <c r="E214" s="3"/>
      <c r="F214" s="14">
        <f>F215+F216</f>
        <v>86003.189689999999</v>
      </c>
    </row>
    <row r="215" spans="1:6" ht="37.5" outlineLevel="5">
      <c r="A215" s="6" t="s">
        <v>96</v>
      </c>
      <c r="B215" s="3" t="s">
        <v>369</v>
      </c>
      <c r="C215" s="3" t="s">
        <v>97</v>
      </c>
      <c r="D215" s="3" t="s">
        <v>209</v>
      </c>
      <c r="E215" s="3" t="s">
        <v>42</v>
      </c>
      <c r="F215" s="14">
        <v>0.6</v>
      </c>
    </row>
    <row r="216" spans="1:6" ht="27.75" customHeight="1" outlineLevel="5">
      <c r="A216" s="6" t="s">
        <v>83</v>
      </c>
      <c r="B216" s="3" t="s">
        <v>369</v>
      </c>
      <c r="C216" s="3" t="s">
        <v>84</v>
      </c>
      <c r="D216" s="3" t="s">
        <v>209</v>
      </c>
      <c r="E216" s="3" t="s">
        <v>42</v>
      </c>
      <c r="F216" s="14">
        <v>86002.589689999993</v>
      </c>
    </row>
    <row r="217" spans="1:6" ht="120" customHeight="1" outlineLevel="5">
      <c r="A217" s="40" t="s">
        <v>371</v>
      </c>
      <c r="B217" s="3" t="s">
        <v>370</v>
      </c>
      <c r="C217" s="3"/>
      <c r="D217" s="3"/>
      <c r="E217" s="3"/>
      <c r="F217" s="14">
        <f>F218</f>
        <v>2604.0100000000002</v>
      </c>
    </row>
    <row r="218" spans="1:6" ht="27" customHeight="1" outlineLevel="5">
      <c r="A218" s="6" t="s">
        <v>83</v>
      </c>
      <c r="B218" s="3" t="s">
        <v>370</v>
      </c>
      <c r="C218" s="3" t="s">
        <v>84</v>
      </c>
      <c r="D218" s="3" t="s">
        <v>209</v>
      </c>
      <c r="E218" s="3" t="s">
        <v>42</v>
      </c>
      <c r="F218" s="14">
        <v>2604.0100000000002</v>
      </c>
    </row>
    <row r="219" spans="1:6" ht="37.5" hidden="1" outlineLevel="5">
      <c r="A219" s="24" t="s">
        <v>249</v>
      </c>
      <c r="B219" s="3" t="s">
        <v>250</v>
      </c>
      <c r="C219" s="3"/>
      <c r="D219" s="3"/>
      <c r="E219" s="3"/>
      <c r="F219" s="14">
        <f>F220</f>
        <v>0</v>
      </c>
    </row>
    <row r="220" spans="1:6" ht="56.25" hidden="1" outlineLevel="5">
      <c r="A220" s="25" t="s">
        <v>248</v>
      </c>
      <c r="B220" s="9" t="s">
        <v>251</v>
      </c>
      <c r="C220" s="3"/>
      <c r="D220" s="3"/>
      <c r="E220" s="3"/>
      <c r="F220" s="14">
        <f>F221</f>
        <v>0</v>
      </c>
    </row>
    <row r="221" spans="1:6" ht="18.75" hidden="1" outlineLevel="5">
      <c r="A221" s="10" t="s">
        <v>207</v>
      </c>
      <c r="B221" s="9" t="s">
        <v>251</v>
      </c>
      <c r="C221" s="3" t="s">
        <v>208</v>
      </c>
      <c r="D221" s="3" t="s">
        <v>237</v>
      </c>
      <c r="E221" s="3" t="s">
        <v>42</v>
      </c>
      <c r="F221" s="14"/>
    </row>
    <row r="222" spans="1:6" ht="29.25" customHeight="1" outlineLevel="5">
      <c r="A222" s="10" t="s">
        <v>252</v>
      </c>
      <c r="B222" s="9" t="s">
        <v>253</v>
      </c>
      <c r="C222" s="3"/>
      <c r="D222" s="3"/>
      <c r="E222" s="3"/>
      <c r="F222" s="14">
        <f>F223</f>
        <v>52845.195820000001</v>
      </c>
    </row>
    <row r="223" spans="1:6" ht="42" customHeight="1" outlineLevel="5">
      <c r="A223" s="11" t="s">
        <v>254</v>
      </c>
      <c r="B223" s="12" t="s">
        <v>255</v>
      </c>
      <c r="C223" s="3"/>
      <c r="D223" s="3"/>
      <c r="E223" s="3"/>
      <c r="F223" s="14">
        <f>F224</f>
        <v>52845.195820000001</v>
      </c>
    </row>
    <row r="224" spans="1:6" ht="39" customHeight="1" outlineLevel="5">
      <c r="A224" s="6" t="s">
        <v>121</v>
      </c>
      <c r="B224" s="12" t="s">
        <v>255</v>
      </c>
      <c r="C224" s="3" t="s">
        <v>61</v>
      </c>
      <c r="D224" s="3" t="s">
        <v>209</v>
      </c>
      <c r="E224" s="3" t="s">
        <v>209</v>
      </c>
      <c r="F224" s="14">
        <v>52845.195820000001</v>
      </c>
    </row>
    <row r="225" spans="1:6" ht="45" customHeight="1" outlineLevel="5">
      <c r="A225" s="39" t="s">
        <v>372</v>
      </c>
      <c r="B225" s="3" t="s">
        <v>373</v>
      </c>
      <c r="C225" s="3"/>
      <c r="D225" s="3"/>
      <c r="E225" s="3"/>
      <c r="F225" s="14">
        <f>F226</f>
        <v>600</v>
      </c>
    </row>
    <row r="226" spans="1:6" ht="32.25" customHeight="1" outlineLevel="5">
      <c r="A226" s="38" t="s">
        <v>374</v>
      </c>
      <c r="B226" s="3" t="s">
        <v>375</v>
      </c>
      <c r="C226" s="3"/>
      <c r="D226" s="3"/>
      <c r="E226" s="3"/>
      <c r="F226" s="14">
        <f>F227</f>
        <v>600</v>
      </c>
    </row>
    <row r="227" spans="1:6" ht="43.5" customHeight="1" outlineLevel="5">
      <c r="A227" s="39" t="s">
        <v>376</v>
      </c>
      <c r="B227" s="3" t="s">
        <v>377</v>
      </c>
      <c r="C227" s="3"/>
      <c r="D227" s="3"/>
      <c r="E227" s="3"/>
      <c r="F227" s="14">
        <f>F228</f>
        <v>600</v>
      </c>
    </row>
    <row r="228" spans="1:6" ht="43.5" customHeight="1" outlineLevel="5">
      <c r="A228" s="6" t="s">
        <v>96</v>
      </c>
      <c r="B228" s="3" t="s">
        <v>377</v>
      </c>
      <c r="C228" s="3" t="s">
        <v>97</v>
      </c>
      <c r="D228" s="3" t="s">
        <v>237</v>
      </c>
      <c r="E228" s="3" t="s">
        <v>42</v>
      </c>
      <c r="F228" s="14">
        <v>600</v>
      </c>
    </row>
    <row r="229" spans="1:6" ht="48" customHeight="1" outlineLevel="5">
      <c r="A229" s="6" t="s">
        <v>256</v>
      </c>
      <c r="B229" s="3" t="s">
        <v>257</v>
      </c>
      <c r="C229" s="3"/>
      <c r="D229" s="3"/>
      <c r="E229" s="3"/>
      <c r="F229" s="4">
        <f>F238+F230+F235</f>
        <v>225.08199999999999</v>
      </c>
    </row>
    <row r="230" spans="1:6" ht="30.75" hidden="1" customHeight="1" outlineLevel="5">
      <c r="A230" s="6" t="s">
        <v>258</v>
      </c>
      <c r="B230" s="3" t="s">
        <v>259</v>
      </c>
      <c r="C230" s="3"/>
      <c r="D230" s="3"/>
      <c r="E230" s="3"/>
      <c r="F230" s="4">
        <f>F231</f>
        <v>0</v>
      </c>
    </row>
    <row r="231" spans="1:6" ht="37.5" hidden="1" outlineLevel="5">
      <c r="A231" s="6" t="s">
        <v>260</v>
      </c>
      <c r="B231" s="3" t="s">
        <v>261</v>
      </c>
      <c r="C231" s="3"/>
      <c r="D231" s="3"/>
      <c r="E231" s="3"/>
      <c r="F231" s="4">
        <f>F232</f>
        <v>0</v>
      </c>
    </row>
    <row r="232" spans="1:6" ht="33" hidden="1" customHeight="1" outlineLevel="5">
      <c r="A232" s="26" t="s">
        <v>262</v>
      </c>
      <c r="B232" s="3" t="s">
        <v>263</v>
      </c>
      <c r="C232" s="3"/>
      <c r="D232" s="3"/>
      <c r="E232" s="3"/>
      <c r="F232" s="4">
        <f>F233</f>
        <v>0</v>
      </c>
    </row>
    <row r="233" spans="1:6" ht="18.75" hidden="1" customHeight="1" outlineLevel="5">
      <c r="A233" s="6" t="s">
        <v>106</v>
      </c>
      <c r="B233" s="3" t="s">
        <v>263</v>
      </c>
      <c r="C233" s="3" t="s">
        <v>107</v>
      </c>
      <c r="D233" s="3" t="s">
        <v>108</v>
      </c>
      <c r="E233" s="3" t="s">
        <v>70</v>
      </c>
      <c r="F233" s="4"/>
    </row>
    <row r="234" spans="1:6" ht="20.25" customHeight="1" outlineLevel="5">
      <c r="A234" s="39" t="s">
        <v>379</v>
      </c>
      <c r="B234" s="3" t="s">
        <v>259</v>
      </c>
      <c r="C234" s="3"/>
      <c r="D234" s="3"/>
      <c r="E234" s="3"/>
      <c r="F234" s="4">
        <v>45.1</v>
      </c>
    </row>
    <row r="235" spans="1:6" ht="32.25" customHeight="1" outlineLevel="5">
      <c r="A235" s="27" t="s">
        <v>264</v>
      </c>
      <c r="B235" s="23" t="s">
        <v>265</v>
      </c>
      <c r="C235" s="3"/>
      <c r="D235" s="3"/>
      <c r="E235" s="3"/>
      <c r="F235" s="4">
        <f>F236</f>
        <v>45.082000000000001</v>
      </c>
    </row>
    <row r="236" spans="1:6" ht="59.25" customHeight="1" outlineLevel="5">
      <c r="A236" s="28" t="s">
        <v>266</v>
      </c>
      <c r="B236" s="23" t="s">
        <v>267</v>
      </c>
      <c r="C236" s="3"/>
      <c r="D236" s="3"/>
      <c r="E236" s="3"/>
      <c r="F236" s="4">
        <f>F237</f>
        <v>45.082000000000001</v>
      </c>
    </row>
    <row r="237" spans="1:6" ht="27" customHeight="1" outlineLevel="5">
      <c r="A237" s="15" t="s">
        <v>106</v>
      </c>
      <c r="B237" s="23" t="s">
        <v>267</v>
      </c>
      <c r="C237" s="3" t="s">
        <v>107</v>
      </c>
      <c r="D237" s="3" t="s">
        <v>108</v>
      </c>
      <c r="E237" s="3" t="s">
        <v>70</v>
      </c>
      <c r="F237" s="4">
        <v>45.082000000000001</v>
      </c>
    </row>
    <row r="238" spans="1:6" ht="61.5" customHeight="1" outlineLevel="5">
      <c r="A238" s="6" t="s">
        <v>268</v>
      </c>
      <c r="B238" s="3" t="s">
        <v>269</v>
      </c>
      <c r="C238" s="3"/>
      <c r="D238" s="3"/>
      <c r="E238" s="3"/>
      <c r="F238" s="4">
        <f>F239</f>
        <v>180</v>
      </c>
    </row>
    <row r="239" spans="1:6" ht="49.5" customHeight="1" outlineLevel="1">
      <c r="A239" s="6" t="s">
        <v>270</v>
      </c>
      <c r="B239" s="3" t="s">
        <v>271</v>
      </c>
      <c r="C239" s="3"/>
      <c r="D239" s="3"/>
      <c r="E239" s="3"/>
      <c r="F239" s="4">
        <f>F240+F242+F244</f>
        <v>180</v>
      </c>
    </row>
    <row r="240" spans="1:6" ht="44.25" customHeight="1" outlineLevel="1">
      <c r="A240" s="6" t="s">
        <v>272</v>
      </c>
      <c r="B240" s="3" t="s">
        <v>273</v>
      </c>
      <c r="C240" s="3"/>
      <c r="D240" s="3"/>
      <c r="E240" s="3"/>
      <c r="F240" s="4">
        <f>F241</f>
        <v>30</v>
      </c>
    </row>
    <row r="241" spans="1:6" ht="42.75" customHeight="1" outlineLevel="1">
      <c r="A241" s="6" t="s">
        <v>96</v>
      </c>
      <c r="B241" s="3" t="s">
        <v>273</v>
      </c>
      <c r="C241" s="3" t="s">
        <v>97</v>
      </c>
      <c r="D241" s="3" t="s">
        <v>27</v>
      </c>
      <c r="E241" s="3" t="s">
        <v>210</v>
      </c>
      <c r="F241" s="4">
        <v>30</v>
      </c>
    </row>
    <row r="242" spans="1:6" ht="34.5" customHeight="1" outlineLevel="1">
      <c r="A242" s="6" t="s">
        <v>274</v>
      </c>
      <c r="B242" s="3" t="s">
        <v>275</v>
      </c>
      <c r="C242" s="3"/>
      <c r="D242" s="3"/>
      <c r="E242" s="3"/>
      <c r="F242" s="4">
        <f>F243</f>
        <v>80</v>
      </c>
    </row>
    <row r="243" spans="1:6" ht="51" customHeight="1" outlineLevel="1">
      <c r="A243" s="6" t="s">
        <v>96</v>
      </c>
      <c r="B243" s="3" t="s">
        <v>275</v>
      </c>
      <c r="C243" s="3" t="s">
        <v>97</v>
      </c>
      <c r="D243" s="3" t="s">
        <v>95</v>
      </c>
      <c r="E243" s="3" t="s">
        <v>192</v>
      </c>
      <c r="F243" s="4">
        <v>80</v>
      </c>
    </row>
    <row r="244" spans="1:6" ht="23.25" customHeight="1" outlineLevel="1">
      <c r="A244" s="6" t="s">
        <v>276</v>
      </c>
      <c r="B244" s="3" t="s">
        <v>277</v>
      </c>
      <c r="C244" s="3"/>
      <c r="D244" s="3"/>
      <c r="E244" s="3"/>
      <c r="F244" s="14">
        <f>F245+F246</f>
        <v>70</v>
      </c>
    </row>
    <row r="245" spans="1:6" ht="52.5" customHeight="1" outlineLevel="2">
      <c r="A245" s="6" t="s">
        <v>96</v>
      </c>
      <c r="B245" s="3" t="s">
        <v>277</v>
      </c>
      <c r="C245" s="3" t="s">
        <v>97</v>
      </c>
      <c r="D245" s="3" t="s">
        <v>27</v>
      </c>
      <c r="E245" s="3" t="s">
        <v>210</v>
      </c>
      <c r="F245" s="14">
        <v>70</v>
      </c>
    </row>
    <row r="246" spans="1:6" ht="47.25" hidden="1" customHeight="1" outlineLevel="2">
      <c r="A246" s="6" t="s">
        <v>83</v>
      </c>
      <c r="B246" s="3" t="s">
        <v>277</v>
      </c>
      <c r="C246" s="3" t="s">
        <v>84</v>
      </c>
      <c r="D246" s="3" t="s">
        <v>27</v>
      </c>
      <c r="E246" s="3" t="s">
        <v>210</v>
      </c>
      <c r="F246" s="14"/>
    </row>
    <row r="247" spans="1:6" ht="59.25" customHeight="1" outlineLevel="5">
      <c r="A247" s="2" t="s">
        <v>278</v>
      </c>
      <c r="B247" s="3" t="s">
        <v>279</v>
      </c>
      <c r="C247" s="3"/>
      <c r="D247" s="3"/>
      <c r="E247" s="3"/>
      <c r="F247" s="4">
        <f>F248</f>
        <v>90</v>
      </c>
    </row>
    <row r="248" spans="1:6" ht="22.5" hidden="1" customHeight="1" outlineLevel="3">
      <c r="A248" s="2" t="s">
        <v>280</v>
      </c>
      <c r="B248" s="3" t="s">
        <v>281</v>
      </c>
      <c r="C248" s="3"/>
      <c r="D248" s="3"/>
      <c r="E248" s="3"/>
      <c r="F248" s="4">
        <f>F250</f>
        <v>90</v>
      </c>
    </row>
    <row r="249" spans="1:6" ht="39" customHeight="1" outlineLevel="3">
      <c r="A249" s="39" t="s">
        <v>380</v>
      </c>
      <c r="B249" s="3" t="s">
        <v>281</v>
      </c>
      <c r="C249" s="3"/>
      <c r="D249" s="3"/>
      <c r="E249" s="3"/>
      <c r="F249" s="4">
        <v>90</v>
      </c>
    </row>
    <row r="250" spans="1:6" ht="63" customHeight="1" outlineLevel="4">
      <c r="A250" s="2" t="s">
        <v>282</v>
      </c>
      <c r="B250" s="3" t="s">
        <v>283</v>
      </c>
      <c r="C250" s="3"/>
      <c r="D250" s="3"/>
      <c r="E250" s="3"/>
      <c r="F250" s="4">
        <f>F251</f>
        <v>90</v>
      </c>
    </row>
    <row r="251" spans="1:6" ht="37.5" outlineLevel="5">
      <c r="A251" s="6" t="s">
        <v>96</v>
      </c>
      <c r="B251" s="3" t="s">
        <v>283</v>
      </c>
      <c r="C251" s="3" t="s">
        <v>97</v>
      </c>
      <c r="D251" s="3" t="s">
        <v>26</v>
      </c>
      <c r="E251" s="3" t="s">
        <v>209</v>
      </c>
      <c r="F251" s="4">
        <v>90</v>
      </c>
    </row>
    <row r="252" spans="1:6" ht="54" customHeight="1" outlineLevel="4">
      <c r="A252" s="5" t="s">
        <v>284</v>
      </c>
      <c r="B252" s="3" t="s">
        <v>285</v>
      </c>
      <c r="C252" s="3"/>
      <c r="D252" s="3"/>
      <c r="E252" s="3"/>
      <c r="F252" s="4">
        <f>F253+F257</f>
        <v>55</v>
      </c>
    </row>
    <row r="253" spans="1:6" ht="42.75" customHeight="1" outlineLevel="5">
      <c r="A253" s="6" t="s">
        <v>286</v>
      </c>
      <c r="B253" s="3" t="s">
        <v>287</v>
      </c>
      <c r="C253" s="3"/>
      <c r="D253" s="3"/>
      <c r="E253" s="3"/>
      <c r="F253" s="4">
        <f>F254</f>
        <v>25</v>
      </c>
    </row>
    <row r="254" spans="1:6" ht="58.5" customHeight="1" outlineLevel="5">
      <c r="A254" s="5" t="s">
        <v>288</v>
      </c>
      <c r="B254" s="3" t="s">
        <v>289</v>
      </c>
      <c r="C254" s="3"/>
      <c r="D254" s="3"/>
      <c r="E254" s="3"/>
      <c r="F254" s="4">
        <f>F255</f>
        <v>25</v>
      </c>
    </row>
    <row r="255" spans="1:6" ht="32.25" customHeight="1" outlineLevel="5">
      <c r="A255" s="22" t="s">
        <v>290</v>
      </c>
      <c r="B255" s="3" t="s">
        <v>291</v>
      </c>
      <c r="C255" s="3"/>
      <c r="D255" s="3"/>
      <c r="E255" s="3"/>
      <c r="F255" s="4">
        <f>F256</f>
        <v>25</v>
      </c>
    </row>
    <row r="256" spans="1:6" ht="64.5" customHeight="1" outlineLevel="5">
      <c r="A256" s="6" t="s">
        <v>96</v>
      </c>
      <c r="B256" s="3" t="s">
        <v>291</v>
      </c>
      <c r="C256" s="3" t="s">
        <v>97</v>
      </c>
      <c r="D256" s="3" t="s">
        <v>26</v>
      </c>
      <c r="E256" s="3" t="s">
        <v>26</v>
      </c>
      <c r="F256" s="4">
        <v>25</v>
      </c>
    </row>
    <row r="257" spans="1:6" ht="64.5" customHeight="1" outlineLevel="5">
      <c r="A257" s="2" t="s">
        <v>292</v>
      </c>
      <c r="B257" s="3" t="s">
        <v>293</v>
      </c>
      <c r="C257" s="3"/>
      <c r="D257" s="3"/>
      <c r="E257" s="3"/>
      <c r="F257" s="4">
        <f>F258</f>
        <v>30</v>
      </c>
    </row>
    <row r="258" spans="1:6" ht="69.75" customHeight="1" outlineLevel="5">
      <c r="A258" s="6" t="s">
        <v>294</v>
      </c>
      <c r="B258" s="3" t="s">
        <v>295</v>
      </c>
      <c r="C258" s="3"/>
      <c r="D258" s="3"/>
      <c r="E258" s="3"/>
      <c r="F258" s="4">
        <f>F259</f>
        <v>30</v>
      </c>
    </row>
    <row r="259" spans="1:6" ht="27.75" customHeight="1" outlineLevel="5">
      <c r="A259" s="29" t="s">
        <v>296</v>
      </c>
      <c r="B259" s="3" t="s">
        <v>297</v>
      </c>
      <c r="C259" s="3"/>
      <c r="D259" s="3"/>
      <c r="E259" s="3"/>
      <c r="F259" s="4">
        <f>F260</f>
        <v>30</v>
      </c>
    </row>
    <row r="260" spans="1:6" ht="47.25" customHeight="1" outlineLevel="5">
      <c r="A260" s="6" t="s">
        <v>96</v>
      </c>
      <c r="B260" s="3" t="s">
        <v>297</v>
      </c>
      <c r="C260" s="3" t="s">
        <v>97</v>
      </c>
      <c r="D260" s="3" t="s">
        <v>26</v>
      </c>
      <c r="E260" s="3" t="s">
        <v>26</v>
      </c>
      <c r="F260" s="4">
        <v>30</v>
      </c>
    </row>
    <row r="261" spans="1:6" ht="37.5" hidden="1" customHeight="1" outlineLevel="5">
      <c r="A261" s="6" t="s">
        <v>298</v>
      </c>
      <c r="B261" s="3" t="s">
        <v>299</v>
      </c>
      <c r="C261" s="3"/>
      <c r="D261" s="3"/>
      <c r="E261" s="3"/>
      <c r="F261" s="4">
        <f>F262</f>
        <v>0</v>
      </c>
    </row>
    <row r="262" spans="1:6" ht="63" hidden="1" customHeight="1" outlineLevel="5">
      <c r="A262" s="6" t="s">
        <v>300</v>
      </c>
      <c r="B262" s="3" t="s">
        <v>301</v>
      </c>
      <c r="C262" s="3"/>
      <c r="D262" s="3"/>
      <c r="E262" s="3"/>
      <c r="F262" s="4">
        <f>F263</f>
        <v>0</v>
      </c>
    </row>
    <row r="263" spans="1:6" ht="27.75" hidden="1" customHeight="1" outlineLevel="5">
      <c r="A263" s="30" t="s">
        <v>302</v>
      </c>
      <c r="B263" s="3" t="s">
        <v>303</v>
      </c>
      <c r="C263" s="3"/>
      <c r="D263" s="3"/>
      <c r="E263" s="3"/>
      <c r="F263" s="4">
        <f>F264</f>
        <v>0</v>
      </c>
    </row>
    <row r="264" spans="1:6" ht="27.75" hidden="1" customHeight="1" outlineLevel="5">
      <c r="A264" s="6" t="s">
        <v>106</v>
      </c>
      <c r="B264" s="3" t="s">
        <v>303</v>
      </c>
      <c r="C264" s="3" t="s">
        <v>107</v>
      </c>
      <c r="D264" s="3" t="s">
        <v>108</v>
      </c>
      <c r="E264" s="3" t="s">
        <v>95</v>
      </c>
      <c r="F264" s="4"/>
    </row>
    <row r="265" spans="1:6" ht="44.25" customHeight="1" outlineLevel="5">
      <c r="A265" s="2" t="s">
        <v>304</v>
      </c>
      <c r="B265" s="3" t="s">
        <v>305</v>
      </c>
      <c r="C265" s="3"/>
      <c r="D265" s="3"/>
      <c r="E265" s="3"/>
      <c r="F265" s="4">
        <f>F266</f>
        <v>40</v>
      </c>
    </row>
    <row r="266" spans="1:6" ht="90" customHeight="1" outlineLevel="5">
      <c r="A266" s="2" t="s">
        <v>306</v>
      </c>
      <c r="B266" s="3" t="s">
        <v>307</v>
      </c>
      <c r="C266" s="3"/>
      <c r="D266" s="3"/>
      <c r="E266" s="3"/>
      <c r="F266" s="4">
        <f>F267</f>
        <v>40</v>
      </c>
    </row>
    <row r="267" spans="1:6" ht="39.75" customHeight="1" outlineLevel="5">
      <c r="A267" s="2" t="s">
        <v>308</v>
      </c>
      <c r="B267" s="3" t="s">
        <v>309</v>
      </c>
      <c r="C267" s="3"/>
      <c r="D267" s="3"/>
      <c r="E267" s="3"/>
      <c r="F267" s="4">
        <f>F268</f>
        <v>40</v>
      </c>
    </row>
    <row r="268" spans="1:6" ht="44.25" customHeight="1" outlineLevel="5">
      <c r="A268" s="6" t="s">
        <v>96</v>
      </c>
      <c r="B268" s="3" t="s">
        <v>309</v>
      </c>
      <c r="C268" s="3" t="s">
        <v>97</v>
      </c>
      <c r="D268" s="3" t="s">
        <v>26</v>
      </c>
      <c r="E268" s="3" t="s">
        <v>26</v>
      </c>
      <c r="F268" s="4">
        <v>40</v>
      </c>
    </row>
    <row r="269" spans="1:6" ht="37.5" outlineLevel="5">
      <c r="A269" s="6" t="s">
        <v>310</v>
      </c>
      <c r="B269" s="3" t="s">
        <v>311</v>
      </c>
      <c r="C269" s="3"/>
      <c r="D269" s="3"/>
      <c r="E269" s="3"/>
      <c r="F269" s="4">
        <f>F270</f>
        <v>22818.654030000002</v>
      </c>
    </row>
    <row r="270" spans="1:6" ht="37.5" outlineLevel="5">
      <c r="A270" s="6" t="s">
        <v>312</v>
      </c>
      <c r="B270" s="3" t="s">
        <v>313</v>
      </c>
      <c r="C270" s="3"/>
      <c r="D270" s="3"/>
      <c r="E270" s="3"/>
      <c r="F270" s="4">
        <f>F271+F275</f>
        <v>22818.654030000002</v>
      </c>
    </row>
    <row r="271" spans="1:6" ht="59.25" customHeight="1" outlineLevel="5">
      <c r="A271" s="6" t="s">
        <v>314</v>
      </c>
      <c r="B271" s="3" t="s">
        <v>315</v>
      </c>
      <c r="C271" s="3"/>
      <c r="D271" s="3"/>
      <c r="E271" s="3"/>
      <c r="F271" s="4">
        <f>F273+F272+F274</f>
        <v>22362.271140000001</v>
      </c>
    </row>
    <row r="272" spans="1:6" ht="18.75" hidden="1" outlineLevel="5">
      <c r="A272" s="6" t="s">
        <v>106</v>
      </c>
      <c r="B272" s="3" t="s">
        <v>315</v>
      </c>
      <c r="C272" s="3" t="s">
        <v>107</v>
      </c>
      <c r="D272" s="3" t="s">
        <v>209</v>
      </c>
      <c r="E272" s="3" t="s">
        <v>27</v>
      </c>
      <c r="F272" s="4"/>
    </row>
    <row r="273" spans="1:6" ht="37.5" hidden="1" outlineLevel="5">
      <c r="A273" s="6" t="s">
        <v>121</v>
      </c>
      <c r="B273" s="3" t="s">
        <v>315</v>
      </c>
      <c r="C273" s="3" t="s">
        <v>61</v>
      </c>
      <c r="D273" s="3" t="s">
        <v>209</v>
      </c>
      <c r="E273" s="3" t="s">
        <v>27</v>
      </c>
      <c r="F273" s="4"/>
    </row>
    <row r="274" spans="1:6" ht="18.75" outlineLevel="5">
      <c r="A274" s="6" t="s">
        <v>83</v>
      </c>
      <c r="B274" s="3" t="s">
        <v>315</v>
      </c>
      <c r="C274" s="3" t="s">
        <v>84</v>
      </c>
      <c r="D274" s="3" t="s">
        <v>209</v>
      </c>
      <c r="E274" s="3" t="s">
        <v>27</v>
      </c>
      <c r="F274" s="4">
        <v>22362.271140000001</v>
      </c>
    </row>
    <row r="275" spans="1:6" ht="60.75" customHeight="1" outlineLevel="5">
      <c r="A275" s="6" t="s">
        <v>316</v>
      </c>
      <c r="B275" s="3" t="s">
        <v>317</v>
      </c>
      <c r="C275" s="3"/>
      <c r="D275" s="3"/>
      <c r="E275" s="3"/>
      <c r="F275" s="4">
        <f>F277+F276+F278</f>
        <v>456.38288999999997</v>
      </c>
    </row>
    <row r="276" spans="1:6" ht="18.75" hidden="1" outlineLevel="5">
      <c r="A276" s="6" t="s">
        <v>106</v>
      </c>
      <c r="B276" s="3" t="s">
        <v>317</v>
      </c>
      <c r="C276" s="3" t="s">
        <v>107</v>
      </c>
      <c r="D276" s="3" t="s">
        <v>209</v>
      </c>
      <c r="E276" s="3" t="s">
        <v>27</v>
      </c>
      <c r="F276" s="4"/>
    </row>
    <row r="277" spans="1:6" ht="37.5" hidden="1" outlineLevel="5">
      <c r="A277" s="6" t="s">
        <v>121</v>
      </c>
      <c r="B277" s="3" t="s">
        <v>317</v>
      </c>
      <c r="C277" s="3" t="s">
        <v>61</v>
      </c>
      <c r="D277" s="3" t="s">
        <v>209</v>
      </c>
      <c r="E277" s="3" t="s">
        <v>27</v>
      </c>
      <c r="F277" s="4"/>
    </row>
    <row r="278" spans="1:6" ht="21" customHeight="1" outlineLevel="5">
      <c r="A278" s="6" t="s">
        <v>83</v>
      </c>
      <c r="B278" s="3" t="s">
        <v>317</v>
      </c>
      <c r="C278" s="3" t="s">
        <v>84</v>
      </c>
      <c r="D278" s="3" t="s">
        <v>209</v>
      </c>
      <c r="E278" s="3" t="s">
        <v>27</v>
      </c>
      <c r="F278" s="4">
        <v>456.38288999999997</v>
      </c>
    </row>
    <row r="279" spans="1:6" ht="36" customHeight="1" outlineLevel="5">
      <c r="A279" s="6" t="s">
        <v>318</v>
      </c>
      <c r="B279" s="3" t="s">
        <v>319</v>
      </c>
      <c r="C279" s="3"/>
      <c r="D279" s="3"/>
      <c r="E279" s="3"/>
      <c r="F279" s="4">
        <f>F280+F282+F284+F292+F294+F298+F303+F308+F310+F313+F315+F317+F306</f>
        <v>49996.100000000006</v>
      </c>
    </row>
    <row r="280" spans="1:6" ht="51" customHeight="1" outlineLevel="5">
      <c r="A280" s="6" t="s">
        <v>320</v>
      </c>
      <c r="B280" s="3" t="s">
        <v>321</v>
      </c>
      <c r="C280" s="3"/>
      <c r="D280" s="3"/>
      <c r="E280" s="3"/>
      <c r="F280" s="4">
        <f>F281</f>
        <v>4681.2</v>
      </c>
    </row>
    <row r="281" spans="1:6" ht="24.75" customHeight="1" outlineLevel="5">
      <c r="A281" s="6" t="s">
        <v>106</v>
      </c>
      <c r="B281" s="3" t="s">
        <v>321</v>
      </c>
      <c r="C281" s="3" t="s">
        <v>107</v>
      </c>
      <c r="D281" s="3" t="s">
        <v>108</v>
      </c>
      <c r="E281" s="3" t="s">
        <v>27</v>
      </c>
      <c r="F281" s="4">
        <v>4681.2</v>
      </c>
    </row>
    <row r="282" spans="1:6" ht="35.25" customHeight="1" outlineLevel="5">
      <c r="A282" s="6" t="s">
        <v>322</v>
      </c>
      <c r="B282" s="3" t="s">
        <v>323</v>
      </c>
      <c r="C282" s="3"/>
      <c r="D282" s="3"/>
      <c r="E282" s="3"/>
      <c r="F282" s="4">
        <f>F283</f>
        <v>1915</v>
      </c>
    </row>
    <row r="283" spans="1:6" ht="90.75" customHeight="1" outlineLevel="5">
      <c r="A283" s="6" t="s">
        <v>87</v>
      </c>
      <c r="B283" s="3" t="s">
        <v>323</v>
      </c>
      <c r="C283" s="3" t="s">
        <v>88</v>
      </c>
      <c r="D283" s="3" t="s">
        <v>27</v>
      </c>
      <c r="E283" s="3" t="s">
        <v>42</v>
      </c>
      <c r="F283" s="4">
        <v>1915</v>
      </c>
    </row>
    <row r="284" spans="1:6" ht="29.25" customHeight="1" outlineLevel="5">
      <c r="A284" s="6" t="s">
        <v>136</v>
      </c>
      <c r="B284" s="3" t="s">
        <v>324</v>
      </c>
      <c r="C284" s="3"/>
      <c r="D284" s="3"/>
      <c r="E284" s="3"/>
      <c r="F284" s="4">
        <f>F285+F286+F287+F288+F289+F291+F290</f>
        <v>33308.300000000003</v>
      </c>
    </row>
    <row r="285" spans="1:6" ht="87.75" customHeight="1" outlineLevel="2">
      <c r="A285" s="6" t="s">
        <v>87</v>
      </c>
      <c r="B285" s="3" t="s">
        <v>324</v>
      </c>
      <c r="C285" s="3" t="s">
        <v>88</v>
      </c>
      <c r="D285" s="3" t="s">
        <v>27</v>
      </c>
      <c r="E285" s="3" t="s">
        <v>70</v>
      </c>
      <c r="F285" s="4">
        <v>410</v>
      </c>
    </row>
    <row r="286" spans="1:6" ht="46.5" customHeight="1" outlineLevel="4">
      <c r="A286" s="6" t="s">
        <v>96</v>
      </c>
      <c r="B286" s="3" t="s">
        <v>324</v>
      </c>
      <c r="C286" s="3" t="s">
        <v>97</v>
      </c>
      <c r="D286" s="3" t="s">
        <v>27</v>
      </c>
      <c r="E286" s="3" t="s">
        <v>70</v>
      </c>
      <c r="F286" s="4">
        <v>121</v>
      </c>
    </row>
    <row r="287" spans="1:6" ht="27" customHeight="1" outlineLevel="5">
      <c r="A287" s="6" t="s">
        <v>83</v>
      </c>
      <c r="B287" s="3" t="s">
        <v>324</v>
      </c>
      <c r="C287" s="3" t="s">
        <v>84</v>
      </c>
      <c r="D287" s="3" t="s">
        <v>27</v>
      </c>
      <c r="E287" s="3" t="s">
        <v>70</v>
      </c>
      <c r="F287" s="4">
        <v>20</v>
      </c>
    </row>
    <row r="288" spans="1:6" ht="91.5" customHeight="1" outlineLevel="4">
      <c r="A288" s="6" t="s">
        <v>87</v>
      </c>
      <c r="B288" s="3" t="s">
        <v>324</v>
      </c>
      <c r="C288" s="3" t="s">
        <v>88</v>
      </c>
      <c r="D288" s="3" t="s">
        <v>27</v>
      </c>
      <c r="E288" s="3" t="s">
        <v>95</v>
      </c>
      <c r="F288" s="4">
        <v>28249.7</v>
      </c>
    </row>
    <row r="289" spans="1:6" ht="48.75" customHeight="1" outlineLevel="5">
      <c r="A289" s="6" t="s">
        <v>96</v>
      </c>
      <c r="B289" s="3" t="s">
        <v>324</v>
      </c>
      <c r="C289" s="3" t="s">
        <v>97</v>
      </c>
      <c r="D289" s="3" t="s">
        <v>27</v>
      </c>
      <c r="E289" s="3" t="s">
        <v>95</v>
      </c>
      <c r="F289" s="4">
        <v>4327.6000000000004</v>
      </c>
    </row>
    <row r="290" spans="1:6" ht="0.75" hidden="1" customHeight="1" outlineLevel="5">
      <c r="A290" s="6" t="s">
        <v>106</v>
      </c>
      <c r="B290" s="3" t="s">
        <v>324</v>
      </c>
      <c r="C290" s="3" t="s">
        <v>107</v>
      </c>
      <c r="D290" s="3" t="s">
        <v>27</v>
      </c>
      <c r="E290" s="3" t="s">
        <v>95</v>
      </c>
      <c r="F290" s="4"/>
    </row>
    <row r="291" spans="1:6" ht="24" customHeight="1" outlineLevel="4" collapsed="1">
      <c r="A291" s="6" t="s">
        <v>83</v>
      </c>
      <c r="B291" s="3" t="s">
        <v>324</v>
      </c>
      <c r="C291" s="3" t="s">
        <v>84</v>
      </c>
      <c r="D291" s="3" t="s">
        <v>27</v>
      </c>
      <c r="E291" s="3" t="s">
        <v>95</v>
      </c>
      <c r="F291" s="4">
        <v>180</v>
      </c>
    </row>
    <row r="292" spans="1:6" ht="55.5" customHeight="1" outlineLevel="5">
      <c r="A292" s="6" t="s">
        <v>325</v>
      </c>
      <c r="B292" s="3" t="s">
        <v>326</v>
      </c>
      <c r="C292" s="3"/>
      <c r="D292" s="3"/>
      <c r="E292" s="3"/>
      <c r="F292" s="4">
        <f>F293</f>
        <v>2216</v>
      </c>
    </row>
    <row r="293" spans="1:6" ht="84" customHeight="1" outlineLevel="5">
      <c r="A293" s="6" t="s">
        <v>87</v>
      </c>
      <c r="B293" s="3" t="s">
        <v>326</v>
      </c>
      <c r="C293" s="3" t="s">
        <v>88</v>
      </c>
      <c r="D293" s="3" t="s">
        <v>27</v>
      </c>
      <c r="E293" s="3" t="s">
        <v>95</v>
      </c>
      <c r="F293" s="4">
        <v>2216</v>
      </c>
    </row>
    <row r="294" spans="1:6" ht="36" customHeight="1" outlineLevel="5">
      <c r="A294" s="6" t="s">
        <v>327</v>
      </c>
      <c r="B294" s="3" t="s">
        <v>328</v>
      </c>
      <c r="C294" s="3"/>
      <c r="D294" s="3"/>
      <c r="E294" s="3"/>
      <c r="F294" s="4">
        <f>F295+F296+F297</f>
        <v>1262</v>
      </c>
    </row>
    <row r="295" spans="1:6" ht="78.75" customHeight="1" outlineLevel="5">
      <c r="A295" s="6" t="s">
        <v>87</v>
      </c>
      <c r="B295" s="3" t="s">
        <v>328</v>
      </c>
      <c r="C295" s="3" t="s">
        <v>88</v>
      </c>
      <c r="D295" s="3" t="s">
        <v>27</v>
      </c>
      <c r="E295" s="3" t="s">
        <v>210</v>
      </c>
      <c r="F295" s="4">
        <v>1155</v>
      </c>
    </row>
    <row r="296" spans="1:6" ht="45.75" customHeight="1" outlineLevel="5">
      <c r="A296" s="6" t="s">
        <v>96</v>
      </c>
      <c r="B296" s="3" t="s">
        <v>328</v>
      </c>
      <c r="C296" s="3" t="s">
        <v>97</v>
      </c>
      <c r="D296" s="3" t="s">
        <v>27</v>
      </c>
      <c r="E296" s="3" t="s">
        <v>210</v>
      </c>
      <c r="F296" s="4">
        <v>107</v>
      </c>
    </row>
    <row r="297" spans="1:6" ht="0.75" hidden="1" customHeight="1" outlineLevel="5">
      <c r="A297" s="6" t="s">
        <v>83</v>
      </c>
      <c r="B297" s="3" t="s">
        <v>328</v>
      </c>
      <c r="C297" s="3" t="s">
        <v>84</v>
      </c>
      <c r="D297" s="3" t="s">
        <v>27</v>
      </c>
      <c r="E297" s="3" t="s">
        <v>210</v>
      </c>
      <c r="F297" s="4"/>
    </row>
    <row r="298" spans="1:6" ht="47.25" customHeight="1" outlineLevel="4" collapsed="1">
      <c r="A298" s="6" t="s">
        <v>329</v>
      </c>
      <c r="B298" s="3" t="s">
        <v>330</v>
      </c>
      <c r="C298" s="3"/>
      <c r="D298" s="3"/>
      <c r="E298" s="3"/>
      <c r="F298" s="4">
        <f>F299+F301+F300+F302</f>
        <v>1083.3</v>
      </c>
    </row>
    <row r="299" spans="1:6" ht="48.75" customHeight="1" outlineLevel="5">
      <c r="A299" s="6" t="s">
        <v>96</v>
      </c>
      <c r="B299" s="3" t="s">
        <v>330</v>
      </c>
      <c r="C299" s="3" t="s">
        <v>97</v>
      </c>
      <c r="D299" s="3" t="s">
        <v>27</v>
      </c>
      <c r="E299" s="3" t="s">
        <v>210</v>
      </c>
      <c r="F299" s="4">
        <v>961.6</v>
      </c>
    </row>
    <row r="300" spans="1:6" ht="37.5" hidden="1" outlineLevel="4">
      <c r="A300" s="6" t="s">
        <v>121</v>
      </c>
      <c r="B300" s="3" t="s">
        <v>330</v>
      </c>
      <c r="C300" s="3" t="s">
        <v>61</v>
      </c>
      <c r="D300" s="3" t="s">
        <v>95</v>
      </c>
      <c r="E300" s="3" t="s">
        <v>192</v>
      </c>
      <c r="F300" s="4"/>
    </row>
    <row r="301" spans="1:6" ht="38.25" customHeight="1" outlineLevel="5">
      <c r="A301" s="6" t="s">
        <v>83</v>
      </c>
      <c r="B301" s="3" t="s">
        <v>330</v>
      </c>
      <c r="C301" s="3" t="s">
        <v>84</v>
      </c>
      <c r="D301" s="3" t="s">
        <v>27</v>
      </c>
      <c r="E301" s="3" t="s">
        <v>210</v>
      </c>
      <c r="F301" s="4">
        <v>121.7</v>
      </c>
    </row>
    <row r="302" spans="1:6" ht="0.75" customHeight="1" outlineLevel="5">
      <c r="A302" s="6" t="s">
        <v>83</v>
      </c>
      <c r="B302" s="3" t="s">
        <v>330</v>
      </c>
      <c r="C302" s="3" t="s">
        <v>84</v>
      </c>
      <c r="D302" s="3" t="s">
        <v>26</v>
      </c>
      <c r="E302" s="3" t="s">
        <v>42</v>
      </c>
      <c r="F302" s="4"/>
    </row>
    <row r="303" spans="1:6" ht="33.75" customHeight="1" outlineLevel="5">
      <c r="A303" s="6" t="s">
        <v>331</v>
      </c>
      <c r="B303" s="3" t="s">
        <v>332</v>
      </c>
      <c r="C303" s="3"/>
      <c r="D303" s="3"/>
      <c r="E303" s="3"/>
      <c r="F303" s="4">
        <f>F304+F305</f>
        <v>3019.9</v>
      </c>
    </row>
    <row r="304" spans="1:6" ht="91.5" customHeight="1" outlineLevel="5">
      <c r="A304" s="6" t="s">
        <v>87</v>
      </c>
      <c r="B304" s="3" t="s">
        <v>332</v>
      </c>
      <c r="C304" s="3" t="s">
        <v>88</v>
      </c>
      <c r="D304" s="3" t="s">
        <v>70</v>
      </c>
      <c r="E304" s="3" t="s">
        <v>108</v>
      </c>
      <c r="F304" s="4">
        <v>2805.8</v>
      </c>
    </row>
    <row r="305" spans="1:6" ht="48.75" customHeight="1" outlineLevel="4">
      <c r="A305" s="6" t="s">
        <v>96</v>
      </c>
      <c r="B305" s="3" t="s">
        <v>332</v>
      </c>
      <c r="C305" s="3" t="s">
        <v>97</v>
      </c>
      <c r="D305" s="3" t="s">
        <v>70</v>
      </c>
      <c r="E305" s="3" t="s">
        <v>108</v>
      </c>
      <c r="F305" s="4">
        <v>214.1</v>
      </c>
    </row>
    <row r="306" spans="1:6" ht="67.5" customHeight="1" outlineLevel="5">
      <c r="A306" s="6" t="s">
        <v>334</v>
      </c>
      <c r="B306" s="3" t="s">
        <v>335</v>
      </c>
      <c r="C306" s="3"/>
      <c r="D306" s="3"/>
      <c r="E306" s="3"/>
      <c r="F306" s="4">
        <f>F307</f>
        <v>111</v>
      </c>
    </row>
    <row r="307" spans="1:6" ht="48" customHeight="1" outlineLevel="5">
      <c r="A307" s="6" t="s">
        <v>96</v>
      </c>
      <c r="B307" s="3" t="s">
        <v>335</v>
      </c>
      <c r="C307" s="3" t="s">
        <v>97</v>
      </c>
      <c r="D307" s="3" t="s">
        <v>209</v>
      </c>
      <c r="E307" s="3" t="s">
        <v>27</v>
      </c>
      <c r="F307" s="4">
        <v>111</v>
      </c>
    </row>
    <row r="308" spans="1:6" ht="78" customHeight="1" outlineLevel="4">
      <c r="A308" s="6" t="s">
        <v>336</v>
      </c>
      <c r="B308" s="3" t="s">
        <v>337</v>
      </c>
      <c r="C308" s="3"/>
      <c r="D308" s="3"/>
      <c r="E308" s="3"/>
      <c r="F308" s="4">
        <f>F309</f>
        <v>1.4</v>
      </c>
    </row>
    <row r="309" spans="1:6" ht="52.5" customHeight="1" outlineLevel="5">
      <c r="A309" s="6" t="s">
        <v>96</v>
      </c>
      <c r="B309" s="3" t="s">
        <v>337</v>
      </c>
      <c r="C309" s="3" t="s">
        <v>97</v>
      </c>
      <c r="D309" s="3" t="s">
        <v>27</v>
      </c>
      <c r="E309" s="3" t="s">
        <v>209</v>
      </c>
      <c r="F309" s="4">
        <v>1.4</v>
      </c>
    </row>
    <row r="310" spans="1:6" ht="52.5" customHeight="1" outlineLevel="5">
      <c r="A310" s="6" t="s">
        <v>338</v>
      </c>
      <c r="B310" s="3" t="s">
        <v>339</v>
      </c>
      <c r="C310" s="3"/>
      <c r="D310" s="3"/>
      <c r="E310" s="3"/>
      <c r="F310" s="4">
        <f>F311+F312</f>
        <v>1675.2</v>
      </c>
    </row>
    <row r="311" spans="1:6" ht="100.5" customHeight="1" outlineLevel="4">
      <c r="A311" s="6" t="s">
        <v>87</v>
      </c>
      <c r="B311" s="3" t="s">
        <v>339</v>
      </c>
      <c r="C311" s="3" t="s">
        <v>88</v>
      </c>
      <c r="D311" s="3" t="s">
        <v>70</v>
      </c>
      <c r="E311" s="3" t="s">
        <v>95</v>
      </c>
      <c r="F311" s="4">
        <v>1665</v>
      </c>
    </row>
    <row r="312" spans="1:6" ht="41.25" customHeight="1" outlineLevel="4">
      <c r="A312" s="6" t="s">
        <v>96</v>
      </c>
      <c r="B312" s="3" t="s">
        <v>339</v>
      </c>
      <c r="C312" s="3" t="s">
        <v>97</v>
      </c>
      <c r="D312" s="3" t="s">
        <v>70</v>
      </c>
      <c r="E312" s="3" t="s">
        <v>95</v>
      </c>
      <c r="F312" s="4">
        <v>10.199999999999999</v>
      </c>
    </row>
    <row r="313" spans="1:6" ht="91.5" customHeight="1" outlineLevel="5">
      <c r="A313" s="6" t="s">
        <v>340</v>
      </c>
      <c r="B313" s="3" t="s">
        <v>341</v>
      </c>
      <c r="C313" s="3"/>
      <c r="D313" s="3"/>
      <c r="E313" s="3"/>
      <c r="F313" s="4">
        <f>F314</f>
        <v>35</v>
      </c>
    </row>
    <row r="314" spans="1:6" ht="55.5" customHeight="1" outlineLevel="5">
      <c r="A314" s="6" t="s">
        <v>96</v>
      </c>
      <c r="B314" s="3" t="s">
        <v>341</v>
      </c>
      <c r="C314" s="3" t="s">
        <v>97</v>
      </c>
      <c r="D314" s="3" t="s">
        <v>27</v>
      </c>
      <c r="E314" s="3" t="s">
        <v>210</v>
      </c>
      <c r="F314" s="4">
        <v>35</v>
      </c>
    </row>
    <row r="315" spans="1:6" ht="39" customHeight="1" outlineLevel="5">
      <c r="A315" s="6" t="s">
        <v>342</v>
      </c>
      <c r="B315" s="3" t="s">
        <v>343</v>
      </c>
      <c r="C315" s="3"/>
      <c r="D315" s="3"/>
      <c r="E315" s="3"/>
      <c r="F315" s="4">
        <f>F316</f>
        <v>6</v>
      </c>
    </row>
    <row r="316" spans="1:6" ht="47.25" customHeight="1" outlineLevel="4">
      <c r="A316" s="6" t="s">
        <v>96</v>
      </c>
      <c r="B316" s="3" t="s">
        <v>343</v>
      </c>
      <c r="C316" s="3" t="s">
        <v>97</v>
      </c>
      <c r="D316" s="3" t="s">
        <v>27</v>
      </c>
      <c r="E316" s="3" t="s">
        <v>95</v>
      </c>
      <c r="F316" s="4">
        <v>6</v>
      </c>
    </row>
    <row r="317" spans="1:6" ht="83.25" customHeight="1" outlineLevel="5">
      <c r="A317" s="10" t="s">
        <v>344</v>
      </c>
      <c r="B317" s="3" t="s">
        <v>345</v>
      </c>
      <c r="C317" s="3"/>
      <c r="D317" s="3"/>
      <c r="E317" s="3"/>
      <c r="F317" s="4">
        <f>F318</f>
        <v>681.8</v>
      </c>
    </row>
    <row r="318" spans="1:6" ht="42.75" customHeight="1" outlineLevel="5">
      <c r="A318" s="6" t="s">
        <v>96</v>
      </c>
      <c r="B318" s="3" t="s">
        <v>345</v>
      </c>
      <c r="C318" s="3" t="s">
        <v>97</v>
      </c>
      <c r="D318" s="3" t="s">
        <v>95</v>
      </c>
      <c r="E318" s="3" t="s">
        <v>209</v>
      </c>
      <c r="F318" s="4">
        <v>681.8</v>
      </c>
    </row>
    <row r="319" spans="1:6" ht="32.25" customHeight="1" outlineLevel="4">
      <c r="A319" s="44" t="s">
        <v>346</v>
      </c>
      <c r="B319" s="44"/>
      <c r="C319" s="44"/>
      <c r="D319" s="31"/>
      <c r="E319" s="31"/>
      <c r="F319" s="36">
        <f>F16+F116+F173+F203+F229+F247+F252+F261+F265+F269+F279</f>
        <v>1052231.58348</v>
      </c>
    </row>
    <row r="320" spans="1:6" ht="42.75" customHeight="1" outlineLevel="5"/>
    <row r="321" ht="40.5" customHeight="1" outlineLevel="4"/>
    <row r="322" ht="42.75" customHeight="1" outlineLevel="5"/>
    <row r="323" ht="76.5" customHeight="1" outlineLevel="4"/>
    <row r="324" ht="42.75" customHeight="1" outlineLevel="5"/>
    <row r="325" ht="24" customHeight="1"/>
    <row r="326" ht="12.75" customHeight="1"/>
  </sheetData>
  <mergeCells count="19">
    <mergeCell ref="A1:F1"/>
    <mergeCell ref="A2:F2"/>
    <mergeCell ref="A3:F3"/>
    <mergeCell ref="A4:F4"/>
    <mergeCell ref="A8:F8"/>
    <mergeCell ref="D14:D15"/>
    <mergeCell ref="A5:F5"/>
    <mergeCell ref="A6:F6"/>
    <mergeCell ref="A319:C319"/>
    <mergeCell ref="A14:A15"/>
    <mergeCell ref="B14:B15"/>
    <mergeCell ref="C14:C15"/>
    <mergeCell ref="A9:F9"/>
    <mergeCell ref="A10:F10"/>
    <mergeCell ref="A11:F11"/>
    <mergeCell ref="A12:F12"/>
    <mergeCell ref="A13:F13"/>
    <mergeCell ref="F14:F15"/>
    <mergeCell ref="E14:E15"/>
  </mergeCells>
  <pageMargins left="0.59027779102325395" right="0.59027779102325395" top="0.40694442391395602" bottom="0.332638889551163" header="0.51180553436279297" footer="0.51180553436279297"/>
  <pageSetup paperSize="9" scale="6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2022-12-07T07:23:07Z</cp:lastPrinted>
  <dcterms:modified xsi:type="dcterms:W3CDTF">2023-01-18T11:33:07Z</dcterms:modified>
</cp:coreProperties>
</file>