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40" windowWidth="18855" windowHeight="11190"/>
  </bookViews>
  <sheets>
    <sheet name="Исменцы" sheetId="1" r:id="rId1"/>
    <sheet name="Лист1" sheetId="2" r:id="rId2"/>
  </sheets>
  <definedNames>
    <definedName name="Excel_BuiltIn_Print_Titles" localSheetId="0">#REF!</definedName>
  </definedNames>
  <calcPr calcId="124519"/>
</workbook>
</file>

<file path=xl/calcChain.xml><?xml version="1.0" encoding="utf-8"?>
<calcChain xmlns="http://schemas.openxmlformats.org/spreadsheetml/2006/main">
  <c r="F103" i="2"/>
  <c r="F102"/>
  <c r="F101" s="1"/>
  <c r="F100" s="1"/>
  <c r="F99" s="1"/>
  <c r="F97"/>
  <c r="F96" s="1"/>
  <c r="F95"/>
  <c r="F93"/>
  <c r="F92"/>
  <c r="F91" s="1"/>
  <c r="F89"/>
  <c r="F88" s="1"/>
  <c r="F87" s="1"/>
  <c r="F83"/>
  <c r="F82"/>
  <c r="F81"/>
  <c r="F79"/>
  <c r="F78" s="1"/>
  <c r="F77" s="1"/>
  <c r="F75"/>
  <c r="F74"/>
  <c r="F73" s="1"/>
  <c r="F71"/>
  <c r="F70" s="1"/>
  <c r="F69" s="1"/>
  <c r="F68" s="1"/>
  <c r="F66"/>
  <c r="F65" s="1"/>
  <c r="F61" s="1"/>
  <c r="F63"/>
  <c r="F62"/>
  <c r="F58"/>
  <c r="F57" s="1"/>
  <c r="F56" s="1"/>
  <c r="F54"/>
  <c r="F53"/>
  <c r="F52" s="1"/>
  <c r="F50"/>
  <c r="F49" s="1"/>
  <c r="F48" s="1"/>
  <c r="F44"/>
  <c r="F43"/>
  <c r="F41"/>
  <c r="F40"/>
  <c r="F39"/>
  <c r="F38"/>
  <c r="F37" s="1"/>
  <c r="F35"/>
  <c r="F34" s="1"/>
  <c r="F33" s="1"/>
  <c r="F32" s="1"/>
  <c r="F30"/>
  <c r="F29" s="1"/>
  <c r="F28"/>
  <c r="F25"/>
  <c r="F24"/>
  <c r="F21"/>
  <c r="F20"/>
  <c r="F18"/>
  <c r="F17"/>
  <c r="F16"/>
  <c r="F15"/>
  <c r="F14" s="1"/>
  <c r="I157" i="1"/>
  <c r="H157"/>
  <c r="H156" s="1"/>
  <c r="H155" s="1"/>
  <c r="G157"/>
  <c r="I156"/>
  <c r="I155" s="1"/>
  <c r="G156"/>
  <c r="G155" s="1"/>
  <c r="I152"/>
  <c r="H152"/>
  <c r="H151" s="1"/>
  <c r="G152"/>
  <c r="I151"/>
  <c r="G151"/>
  <c r="I149"/>
  <c r="H149"/>
  <c r="H148" s="1"/>
  <c r="G149"/>
  <c r="I148"/>
  <c r="G148"/>
  <c r="I146"/>
  <c r="H146"/>
  <c r="H145" s="1"/>
  <c r="G146"/>
  <c r="I145"/>
  <c r="G145"/>
  <c r="I143"/>
  <c r="H143"/>
  <c r="H142" s="1"/>
  <c r="G143"/>
  <c r="I142"/>
  <c r="G142"/>
  <c r="I140"/>
  <c r="H140"/>
  <c r="H139" s="1"/>
  <c r="H138" s="1"/>
  <c r="G140"/>
  <c r="I139"/>
  <c r="I138" s="1"/>
  <c r="G139"/>
  <c r="G138" s="1"/>
  <c r="I135"/>
  <c r="I134" s="1"/>
  <c r="I133" s="1"/>
  <c r="H135"/>
  <c r="G135"/>
  <c r="G134" s="1"/>
  <c r="G133" s="1"/>
  <c r="H134"/>
  <c r="I130"/>
  <c r="H130"/>
  <c r="H129" s="1"/>
  <c r="G130"/>
  <c r="I129"/>
  <c r="G129"/>
  <c r="I127"/>
  <c r="H127"/>
  <c r="H126" s="1"/>
  <c r="H125" s="1"/>
  <c r="G127"/>
  <c r="I126"/>
  <c r="I125" s="1"/>
  <c r="G126"/>
  <c r="G125" s="1"/>
  <c r="I123"/>
  <c r="I122" s="1"/>
  <c r="I121" s="1"/>
  <c r="H123"/>
  <c r="G123"/>
  <c r="G122" s="1"/>
  <c r="G121" s="1"/>
  <c r="H122"/>
  <c r="H121" s="1"/>
  <c r="H120" s="1"/>
  <c r="I118"/>
  <c r="I117" s="1"/>
  <c r="I116" s="1"/>
  <c r="H118"/>
  <c r="G118"/>
  <c r="G117" s="1"/>
  <c r="G116" s="1"/>
  <c r="H117"/>
  <c r="H116" s="1"/>
  <c r="I114"/>
  <c r="H114"/>
  <c r="H113" s="1"/>
  <c r="H112" s="1"/>
  <c r="H111" s="1"/>
  <c r="G114"/>
  <c r="I113"/>
  <c r="I112" s="1"/>
  <c r="I111" s="1"/>
  <c r="G113"/>
  <c r="G112" s="1"/>
  <c r="I108"/>
  <c r="I107" s="1"/>
  <c r="I106" s="1"/>
  <c r="H108"/>
  <c r="G108"/>
  <c r="G107" s="1"/>
  <c r="G106" s="1"/>
  <c r="H107"/>
  <c r="H106" s="1"/>
  <c r="I104"/>
  <c r="H104"/>
  <c r="H103" s="1"/>
  <c r="G104"/>
  <c r="I103"/>
  <c r="G103"/>
  <c r="I101"/>
  <c r="H101"/>
  <c r="H100" s="1"/>
  <c r="H99" s="1"/>
  <c r="G101"/>
  <c r="I100"/>
  <c r="I99" s="1"/>
  <c r="G100"/>
  <c r="G99" s="1"/>
  <c r="I96"/>
  <c r="I95" s="1"/>
  <c r="H96"/>
  <c r="G96"/>
  <c r="G95" s="1"/>
  <c r="H95"/>
  <c r="I93"/>
  <c r="I92" s="1"/>
  <c r="H93"/>
  <c r="G93"/>
  <c r="G92" s="1"/>
  <c r="H92"/>
  <c r="I90"/>
  <c r="I89" s="1"/>
  <c r="H90"/>
  <c r="G90"/>
  <c r="G89" s="1"/>
  <c r="H89"/>
  <c r="I87"/>
  <c r="I86" s="1"/>
  <c r="I85" s="1"/>
  <c r="H87"/>
  <c r="G87"/>
  <c r="G86" s="1"/>
  <c r="G85" s="1"/>
  <c r="H86"/>
  <c r="H85" s="1"/>
  <c r="I82"/>
  <c r="H82"/>
  <c r="H81" s="1"/>
  <c r="G82"/>
  <c r="I81"/>
  <c r="G81"/>
  <c r="I78"/>
  <c r="H78"/>
  <c r="H77" s="1"/>
  <c r="G78"/>
  <c r="I77"/>
  <c r="I76" s="1"/>
  <c r="I75" s="1"/>
  <c r="G77"/>
  <c r="I73"/>
  <c r="H73"/>
  <c r="H72" s="1"/>
  <c r="H71" s="1"/>
  <c r="H70" s="1"/>
  <c r="G73"/>
  <c r="I72"/>
  <c r="I71" s="1"/>
  <c r="I70" s="1"/>
  <c r="G72"/>
  <c r="G71" s="1"/>
  <c r="G70" s="1"/>
  <c r="I67"/>
  <c r="H67"/>
  <c r="H66" s="1"/>
  <c r="H65" s="1"/>
  <c r="H64" s="1"/>
  <c r="G67"/>
  <c r="I66"/>
  <c r="I65" s="1"/>
  <c r="I64" s="1"/>
  <c r="G66"/>
  <c r="G65" s="1"/>
  <c r="G64" s="1"/>
  <c r="I60"/>
  <c r="H60"/>
  <c r="G60"/>
  <c r="I56"/>
  <c r="I55" s="1"/>
  <c r="I54" s="1"/>
  <c r="I53" s="1"/>
  <c r="H56"/>
  <c r="G56"/>
  <c r="G55" s="1"/>
  <c r="G54" s="1"/>
  <c r="G53" s="1"/>
  <c r="H55"/>
  <c r="H54" s="1"/>
  <c r="H53" s="1"/>
  <c r="I51"/>
  <c r="I50" s="1"/>
  <c r="H51"/>
  <c r="G51"/>
  <c r="G50" s="1"/>
  <c r="H50"/>
  <c r="H43" s="1"/>
  <c r="I48"/>
  <c r="I47" s="1"/>
  <c r="H48"/>
  <c r="G48"/>
  <c r="G47" s="1"/>
  <c r="H47"/>
  <c r="I45"/>
  <c r="I44" s="1"/>
  <c r="H45"/>
  <c r="H44"/>
  <c r="G44"/>
  <c r="I41"/>
  <c r="I40" s="1"/>
  <c r="I39" s="1"/>
  <c r="H41"/>
  <c r="G41"/>
  <c r="G40" s="1"/>
  <c r="G39" s="1"/>
  <c r="H40"/>
  <c r="H39" s="1"/>
  <c r="I37"/>
  <c r="H37"/>
  <c r="H36" s="1"/>
  <c r="H35" s="1"/>
  <c r="G37"/>
  <c r="I36"/>
  <c r="I35" s="1"/>
  <c r="G36"/>
  <c r="G35" s="1"/>
  <c r="I31"/>
  <c r="I30" s="1"/>
  <c r="H31"/>
  <c r="G31"/>
  <c r="G30" s="1"/>
  <c r="H30"/>
  <c r="I27"/>
  <c r="I26" s="1"/>
  <c r="H27"/>
  <c r="H26" s="1"/>
  <c r="H17" s="1"/>
  <c r="H16" s="1"/>
  <c r="H15" s="1"/>
  <c r="G26"/>
  <c r="I22"/>
  <c r="H22"/>
  <c r="G22"/>
  <c r="I18"/>
  <c r="H18"/>
  <c r="G18"/>
  <c r="G17" s="1"/>
  <c r="G16" s="1"/>
  <c r="I43" l="1"/>
  <c r="G120"/>
  <c r="F47" i="2"/>
  <c r="F46" s="1"/>
  <c r="G154" i="1"/>
  <c r="G43"/>
  <c r="G15" s="1"/>
  <c r="G76"/>
  <c r="G75" s="1"/>
  <c r="G160" s="1"/>
  <c r="G111"/>
  <c r="I120"/>
  <c r="F60" i="2"/>
  <c r="F86"/>
  <c r="F85" s="1"/>
  <c r="I154" i="1"/>
  <c r="H154"/>
  <c r="I110"/>
  <c r="I17"/>
  <c r="I16" s="1"/>
  <c r="I15" s="1"/>
  <c r="H76"/>
  <c r="H75" s="1"/>
  <c r="H133"/>
  <c r="H110" s="1"/>
  <c r="H160" l="1"/>
  <c r="I160"/>
  <c r="G110"/>
</calcChain>
</file>

<file path=xl/sharedStrings.xml><?xml version="1.0" encoding="utf-8"?>
<sst xmlns="http://schemas.openxmlformats.org/spreadsheetml/2006/main" count="1145" uniqueCount="227">
  <si>
    <t>Приложение № 4</t>
  </si>
  <si>
    <t>к решению Собрания депутатов</t>
  </si>
  <si>
    <t xml:space="preserve">"О бюджете Исменецкого сельского поселения </t>
  </si>
  <si>
    <t>Звениговского муниципального района Республики Марий Эл</t>
  </si>
  <si>
    <t xml:space="preserve"> на 2023 год и на плановый период 2024 и 2025 годов"</t>
  </si>
  <si>
    <t>Ведомственная структура</t>
  </si>
  <si>
    <t xml:space="preserve"> расходов бюджета Исменецкого сельского поселения Звениговского муниципального района</t>
  </si>
  <si>
    <t>Республики Марий Эл на 2023 год и на плановый период 2024 и 2025 годов</t>
  </si>
  <si>
    <t>(тыс.рублей)</t>
  </si>
  <si>
    <t>Наименование  показателя</t>
  </si>
  <si>
    <t>Вед</t>
  </si>
  <si>
    <t>РЗ</t>
  </si>
  <si>
    <t>ПР</t>
  </si>
  <si>
    <t>ЦС</t>
  </si>
  <si>
    <t>ВР</t>
  </si>
  <si>
    <t>Сумма на 2023 год</t>
  </si>
  <si>
    <t>Сумма на 2024 год</t>
  </si>
  <si>
    <t>Сумма на 2025 год</t>
  </si>
  <si>
    <t>Исменецкая сельская администрация Звениговского муниципального района Республики Марий Эл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</si>
  <si>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</si>
  <si>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</si>
  <si>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</si>
  <si>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</si>
  <si>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Содержание администрации поселения</t>
  </si>
  <si>
    <r>
      <rPr>
        <sz val="14"/>
        <color rgb="FF000000"/>
        <rFont val="Times New Roman"/>
      </rPr>
      <t>И470126020</t>
    </r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</si>
  <si>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</si>
  <si>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</si>
  <si>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</si>
  <si>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</si>
  <si>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</si>
  <si>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</si>
  <si>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</si>
  <si>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</si>
  <si>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</si>
  <si>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</si>
  <si>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</si>
  <si>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</si>
  <si>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работ, услуг в сфере информационно-коммуникационных технологий</t>
  </si>
  <si>
    <r>
      <rPr>
        <sz val="14"/>
        <color rgb="FF000000"/>
        <rFont val="Times New Roman"/>
      </rPr>
      <t>9990026020</t>
    </r>
  </si>
  <si>
    <t>242</t>
  </si>
  <si>
    <t>Прочая закупка товаров, работ и услуг для обеспечения государственных (муниципальных) нужд</t>
  </si>
  <si>
    <t>244</t>
  </si>
  <si>
    <t>Иные бюджетные ассигнования</t>
  </si>
  <si>
    <t>800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</si>
  <si>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</si>
  <si>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</si>
  <si>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</si>
  <si>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</si>
  <si>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</si>
  <si>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</si>
  <si>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Содержание Главы администрации поселения</t>
  </si>
  <si>
    <r>
      <rPr>
        <sz val="14"/>
        <color rgb="FF000000"/>
        <rFont val="Times New Roman"/>
      </rPr>
      <t>И470126030</t>
    </r>
  </si>
  <si>
    <t>9990026030</t>
  </si>
  <si>
    <t>Обеспечение проведения выборов и референдумов</t>
  </si>
  <si>
    <t>07</t>
  </si>
  <si>
    <t>Проведение выборов в представительные органы муниципального образования</t>
  </si>
  <si>
    <t>9990026040</t>
  </si>
  <si>
    <t>Резервные средства</t>
  </si>
  <si>
    <t>870</t>
  </si>
  <si>
    <t>Резервные фонды</t>
  </si>
  <si>
    <t>11</t>
  </si>
  <si>
    <t>Создание резервного фонда администрации Исменецкого сельского поселения</t>
  </si>
  <si>
    <t>И420126050</t>
  </si>
  <si>
    <t>Другие общегосударственные вопросы</t>
  </si>
  <si>
    <t>13</t>
  </si>
  <si>
    <t>Управление имуществом муниципальной собственности поселения (оценка недвижимости, признание прав, регулирование отношений по муниципальной собственности)</t>
  </si>
  <si>
    <t>И430226080</t>
  </si>
  <si>
    <t>Выполнение других общегосударственных обязательств поселения</t>
  </si>
  <si>
    <t>И430226110</t>
  </si>
  <si>
    <t>Условно утверждаемые расходы</t>
  </si>
  <si>
    <t>И470326150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</si>
  <si>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</si>
  <si>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</si>
  <si>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</si>
  <si>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</si>
  <si>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органами местного самоуправления поселений, муниципальных и городских округов</t>
  </si>
  <si>
    <t>И420751180</t>
  </si>
  <si>
    <t>9990051180</t>
  </si>
  <si>
    <t xml:space="preserve"> 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</si>
  <si>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</si>
  <si>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</si>
  <si>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Предупреждение и ликвидация последствий чрезвычайных ситуаций и стихийных бедствий природного и техногенного характера</t>
  </si>
  <si>
    <t>9990026350</t>
  </si>
  <si>
    <t xml:space="preserve"> 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</si>
  <si>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</si>
  <si>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</si>
  <si>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>И420326350</t>
  </si>
  <si>
    <t>Национальная экономика</t>
  </si>
  <si>
    <t>Дорожное хозяйство (дорожные фонды)</t>
  </si>
  <si>
    <t xml:space="preserve">Осуществление целевых мероприятий в отношении автомобильных дорог общего пользования местного значения </t>
  </si>
  <si>
    <t>И410127350</t>
  </si>
  <si>
    <t>9990027350</t>
  </si>
  <si>
    <t>Капитальный ремонт и ремонт автомобильных дорог общего пользования местного значения  и искусственных сооружений на них</t>
  </si>
  <si>
    <t>И410127360</t>
  </si>
  <si>
    <t>9990027360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</si>
  <si>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</t>
  </si>
  <si>
    <t>9990027370</t>
  </si>
  <si>
    <t>Содержание автомобильных дорог общего пользования местного значения и искусственных сооружений на них</t>
  </si>
  <si>
    <t>И410127540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</si>
  <si>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</si>
  <si>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И410127550</t>
  </si>
  <si>
    <t>И410127560</t>
  </si>
  <si>
    <t>9990027560</t>
  </si>
  <si>
    <t xml:space="preserve">Софинансирование на капитальный ремонт и ремонт дворовых территорий многоквартирных домов, проездов к дворовым территориям многоквартирных домов </t>
  </si>
  <si>
    <t>9990027570</t>
  </si>
  <si>
    <t>И4101S0250</t>
  </si>
  <si>
    <t>Другие вопросы в области национальной экономики</t>
  </si>
  <si>
    <t>12</t>
  </si>
  <si>
    <t>Формирование системы документов территориального планирования и градостроительного зонирования</t>
  </si>
  <si>
    <t>И430226100</t>
  </si>
  <si>
    <t>Жилищно-коммунальное хозяйство</t>
  </si>
  <si>
    <t>05</t>
  </si>
  <si>
    <t xml:space="preserve"> Жилищное хозяйство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</si>
  <si>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</si>
  <si>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9990009602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</si>
  <si>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</si>
  <si>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</si>
  <si>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</si>
  <si>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</si>
  <si>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</si>
  <si>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</si>
  <si>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           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</si>
  <si>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99900S9602</t>
  </si>
  <si>
    <t>Коммунальное хозяйство</t>
  </si>
  <si>
    <t>Компенсация выпадающих  доходов организациям,предоставляющим населению услуги теплоснабжения по тарифам, не обеспечивающим возмещение издержек</t>
  </si>
  <si>
    <t>9990029410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</si>
  <si>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</si>
  <si>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</si>
  <si>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Иные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</si>
  <si>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814</t>
  </si>
  <si>
    <t>Компенсация выпадающих доходов организациям, предоставляющим населению услуги водоснабжения и водоотведения по тарифам, не обеспечивающим возмещение издержек</t>
  </si>
  <si>
    <t>9990029420</t>
  </si>
  <si>
    <t>Осуществление части переданных полномочий органов местного самоуправления муниципального района органам местного самоуправления поселения по организациия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</si>
  <si>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И450329430</t>
  </si>
  <si>
    <t>9990029430</t>
  </si>
  <si>
    <t>Благоустройство</t>
  </si>
  <si>
    <t>Освещение улиц в населенных пунктах поселения</t>
  </si>
  <si>
    <t>И450429330</t>
  </si>
  <si>
    <t>9990029330</t>
  </si>
  <si>
    <t>Содержание улично-дорожной сети в границах городских округов и поселений в рамках благоустройства</t>
  </si>
  <si>
    <t>9990029340</t>
  </si>
  <si>
    <t>Озеленение</t>
  </si>
  <si>
    <t>9990029350</t>
  </si>
  <si>
    <t>Организация ритуальных услуг и содержание мест захоронения</t>
  </si>
  <si>
    <t>И450429360</t>
  </si>
  <si>
    <t>Прочие мероприятия по благоустройству территории поселения</t>
  </si>
  <si>
    <t>И450429370</t>
  </si>
  <si>
    <t xml:space="preserve">Реализация программ формирования современной городской среды </t>
  </si>
  <si>
    <t>И12F255550</t>
  </si>
  <si>
    <t>Социальная политика</t>
  </si>
  <si>
    <t>Пенсионное обеспечение</t>
  </si>
  <si>
    <t>Пенсии за выслугу лет лицам, замещавшим должности муниципальной службы в органах местного самоуправления поселения</t>
  </si>
  <si>
    <t>И460112010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</si>
  <si>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</si>
  <si>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</si>
  <si>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</si>
  <si>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</si>
  <si>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</si>
  <si>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9990012010</t>
  </si>
  <si>
    <t>312</t>
  </si>
  <si>
    <t>Всего расходов</t>
  </si>
  <si>
    <t>Приложение№ 4</t>
  </si>
  <si>
    <t>к Решению Собрания депутатов</t>
  </si>
  <si>
    <t>"О бюджете муниципального образования</t>
  </si>
  <si>
    <t>"Городское поселение Суслонгер" на 2014 год</t>
  </si>
  <si>
    <t xml:space="preserve"> от     декабря  2013г. №  </t>
  </si>
  <si>
    <t xml:space="preserve">                         Р А С П Р Е Д Е Л Е Н И Е</t>
  </si>
  <si>
    <t xml:space="preserve"> ассигнований из бюджета муниципального образования "Городское </t>
  </si>
  <si>
    <t xml:space="preserve">поселение Суслонгер" на 2014 год по разделам, подразделам, целевым </t>
  </si>
  <si>
    <t xml:space="preserve">статьям и видам расходов классификации расходов бюджетов </t>
  </si>
  <si>
    <t>Сумма</t>
  </si>
  <si>
    <t>00</t>
  </si>
  <si>
    <t>0000000</t>
  </si>
  <si>
    <t>000</t>
  </si>
  <si>
    <t>Центральный аппарат</t>
  </si>
  <si>
    <t>9992602</t>
  </si>
  <si>
    <t>Фонд оплаты труда муниципальных органов и взносы по обязательному социальному страхованию</t>
  </si>
  <si>
    <t>Закупка товаров, работ и услуг для государственных (муниципальных) нужд</t>
  </si>
  <si>
    <t>Закупка товаров,работ ,услуг в сфере информационно-коммуницкационных технологий</t>
  </si>
  <si>
    <t>Прочая закупка товаров, работ и услуг для муниципальных нужд</t>
  </si>
  <si>
    <t>Уплата прочих налогов, сборов и иных платежей</t>
  </si>
  <si>
    <t>Глава местной администрации (исполнительно-распорядительный орган муниципального образования)</t>
  </si>
  <si>
    <t>9992603</t>
  </si>
  <si>
    <t>Оценка недвижимости, признание прав и регулирование отношений по муниципальной собственности</t>
  </si>
  <si>
    <t>9992606</t>
  </si>
  <si>
    <t>Субвенции на осуществление первичного воинского учета на территориях, где отсутствуют военные комиссариаты</t>
  </si>
  <si>
    <t>9995118</t>
  </si>
  <si>
    <t>Целевые мероприятия в отношении автомобильных дорог общего пользования местного значения</t>
  </si>
  <si>
    <t>9992735</t>
  </si>
  <si>
    <t>Капитальный ремонт и ремонт автомобильных дорог общего пользования населенных пунктов за счет средств республиканского бюджета Республики Марий Эл</t>
  </si>
  <si>
    <t>9992737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</si>
  <si>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 за счет средств республиканского бюджета Республики Марий Эл</t>
  </si>
  <si>
    <t>9992738</t>
  </si>
  <si>
    <t>9992941</t>
  </si>
  <si>
    <t>9992942</t>
  </si>
  <si>
    <t>50</t>
  </si>
  <si>
    <t>Уличное освещение</t>
  </si>
  <si>
    <t>9992933</t>
  </si>
  <si>
    <t>Строительство и содержание автомобильных дорог и инженерных сооружений на них в границах городских и сельских поселений в рамках благоустройства</t>
  </si>
  <si>
    <t>9992934</t>
  </si>
  <si>
    <t>9992935</t>
  </si>
  <si>
    <t>Организация и содержание мест захоронения</t>
  </si>
  <si>
    <t>9992936</t>
  </si>
  <si>
    <t xml:space="preserve">Культура и кинематография </t>
  </si>
  <si>
    <t>08</t>
  </si>
  <si>
    <t>Культура</t>
  </si>
  <si>
    <t>Расходы на обеспечение деятельности культурно-досуговых учреждений (клубы)</t>
  </si>
  <si>
    <t>9992621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</si>
  <si>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</si>
  <si>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</si>
  <si>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</si>
  <si>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</si>
  <si>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Субсидии бюджетным учреждениям на финансовое обеспечение муниципального задания на оказание муниципальных услуг (выполнение работ)</t>
  </si>
  <si>
    <t>611</t>
  </si>
  <si>
    <t>Расходы на обеспечение деятельности библиотек</t>
  </si>
  <si>
    <t>9992623</t>
  </si>
  <si>
    <t>Осуществление государственных полномочий по предоставлению мер социальной поддержки по оплате жилья и коммунальных услуг отдельным категориям граждан, работающих и проживающих в сельской местности</t>
  </si>
  <si>
    <t>9997010</t>
  </si>
  <si>
    <t>Социальные выплаты гражданам, кроме публичных нормативных социальных выплат</t>
  </si>
  <si>
    <t>320</t>
  </si>
  <si>
    <t>Пособия, компенсации и иные социальные выплаты гражданам, кроме публичных нормативных обязательств</t>
  </si>
  <si>
    <t>321</t>
  </si>
  <si>
    <t>Пенсия за выслугу лет лицам, должности муниципальной службы в органах местного самоуправления муниципального образования "Городское поселение Суслонгер", должности в органах государственной власти и управления Звениговского района Марийской АССР (Марийской ССР)</t>
  </si>
  <si>
    <t>9991201</t>
  </si>
  <si>
    <t>Пособия, компенсации, меры социальной поддержки  по публичным нормативным обязательствам</t>
  </si>
  <si>
    <t>313</t>
  </si>
  <si>
    <t xml:space="preserve"> от " 21   " декабря  2022 г. № 203 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</si>
</sst>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name val="Calibri"/>
    </font>
    <font>
      <sz val="10"/>
      <name val="Arial"/>
    </font>
    <font>
      <sz val="14"/>
      <name val="Times New Roman"/>
    </font>
    <font>
      <sz val="14"/>
      <name val="Arial"/>
    </font>
    <font>
      <sz val="14"/>
      <color rgb="FF000000"/>
      <name val="Times New Roman"/>
    </font>
    <font>
      <sz val="14"/>
      <color theme="1"/>
      <name val="Times New Roman"/>
    </font>
    <font>
      <sz val="14"/>
      <color rgb="FF333333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</fills>
  <borders count="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/>
    </xf>
  </cellStyleXfs>
  <cellXfs count="54">
    <xf numFmtId="0" fontId="1" fillId="0" borderId="0" xfId="0" applyNumberFormat="1" applyFont="1" applyAlignment="1">
      <alignment vertical="top"/>
    </xf>
    <xf numFmtId="0" fontId="2" fillId="0" borderId="0" xfId="0" applyNumberFormat="1" applyFont="1" applyAlignment="1">
      <alignment vertical="top"/>
    </xf>
    <xf numFmtId="0" fontId="2" fillId="0" borderId="0" xfId="0" applyNumberFormat="1" applyFont="1" applyAlignment="1">
      <alignment horizontal="right" vertical="top"/>
    </xf>
    <xf numFmtId="0" fontId="2" fillId="0" borderId="0" xfId="0" applyNumberFormat="1" applyFont="1" applyAlignment="1">
      <alignment horizontal="center" vertical="top"/>
    </xf>
    <xf numFmtId="0" fontId="3" fillId="0" borderId="0" xfId="0" applyNumberFormat="1" applyFont="1" applyAlignment="1">
      <alignment vertical="top"/>
    </xf>
    <xf numFmtId="0" fontId="2" fillId="0" borderId="3" xfId="0" applyNumberFormat="1" applyFont="1" applyBorder="1" applyAlignment="1">
      <alignment vertical="center" wrapText="1"/>
    </xf>
    <xf numFmtId="0" fontId="2" fillId="0" borderId="3" xfId="0" applyNumberFormat="1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center" vertical="top"/>
    </xf>
    <xf numFmtId="0" fontId="2" fillId="2" borderId="0" xfId="0" applyNumberFormat="1" applyFont="1" applyFill="1" applyAlignment="1">
      <alignment horizontal="left" vertical="top" wrapText="1"/>
    </xf>
    <xf numFmtId="0" fontId="2" fillId="0" borderId="0" xfId="0" applyNumberFormat="1" applyFont="1" applyAlignment="1">
      <alignment horizontal="center" vertical="center" wrapText="1"/>
    </xf>
    <xf numFmtId="0" fontId="2" fillId="0" borderId="0" xfId="0" applyNumberFormat="1" applyFont="1" applyAlignment="1">
      <alignment horizontal="left" vertical="top" wrapText="1"/>
    </xf>
    <xf numFmtId="49" fontId="2" fillId="2" borderId="0" xfId="0" applyNumberFormat="1" applyFont="1" applyFill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left" vertical="top" wrapText="1"/>
    </xf>
    <xf numFmtId="49" fontId="4" fillId="3" borderId="0" xfId="0" applyNumberFormat="1" applyFont="1" applyFill="1" applyAlignment="1">
      <alignment horizontal="center" vertical="center" wrapText="1"/>
    </xf>
    <xf numFmtId="0" fontId="4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horizontal="left" vertical="top"/>
    </xf>
    <xf numFmtId="49" fontId="2" fillId="0" borderId="0" xfId="0" applyNumberFormat="1" applyFont="1" applyAlignment="1">
      <alignment horizontal="right" vertical="center"/>
    </xf>
    <xf numFmtId="49" fontId="2" fillId="2" borderId="0" xfId="0" applyNumberFormat="1" applyFont="1" applyFill="1" applyAlignment="1">
      <alignment horizontal="center" vertical="center" shrinkToFit="1"/>
    </xf>
    <xf numFmtId="0" fontId="4" fillId="2" borderId="0" xfId="0" applyNumberFormat="1" applyFont="1" applyFill="1" applyAlignment="1">
      <alignment horizontal="left" vertical="top" wrapText="1"/>
    </xf>
    <xf numFmtId="0" fontId="2" fillId="3" borderId="0" xfId="0" applyNumberFormat="1" applyFont="1" applyFill="1" applyAlignment="1">
      <alignment horizontal="left" vertical="top" wrapText="1"/>
    </xf>
    <xf numFmtId="49" fontId="4" fillId="0" borderId="0" xfId="0" applyNumberFormat="1" applyFont="1" applyAlignment="1">
      <alignment horizontal="center" vertical="center" shrinkToFit="1"/>
    </xf>
    <xf numFmtId="49" fontId="5" fillId="0" borderId="0" xfId="0" applyNumberFormat="1" applyFont="1" applyAlignment="1">
      <alignment horizontal="center" vertical="center" wrapText="1"/>
    </xf>
    <xf numFmtId="0" fontId="6" fillId="0" borderId="0" xfId="0" applyNumberFormat="1" applyFont="1" applyAlignment="1">
      <alignment horizontal="left" vertical="top" wrapText="1"/>
    </xf>
    <xf numFmtId="0" fontId="6" fillId="0" borderId="0" xfId="0" applyNumberFormat="1" applyFont="1" applyAlignment="1">
      <alignment horizontal="left" vertical="center" wrapText="1"/>
    </xf>
    <xf numFmtId="0" fontId="2" fillId="0" borderId="0" xfId="0" applyNumberFormat="1" applyFont="1" applyAlignment="1">
      <alignment horizontal="left" vertical="center"/>
    </xf>
    <xf numFmtId="0" fontId="2" fillId="0" borderId="0" xfId="0" applyNumberFormat="1" applyFont="1" applyAlignment="1">
      <alignment horizontal="center" vertical="center"/>
    </xf>
    <xf numFmtId="0" fontId="6" fillId="0" borderId="0" xfId="0" applyNumberFormat="1" applyFont="1" applyAlignment="1">
      <alignment vertical="center" wrapText="1"/>
    </xf>
    <xf numFmtId="49" fontId="2" fillId="2" borderId="0" xfId="0" applyNumberFormat="1" applyFont="1" applyFill="1" applyAlignment="1">
      <alignment horizontal="right" vertical="center"/>
    </xf>
    <xf numFmtId="164" fontId="2" fillId="2" borderId="0" xfId="0" applyNumberFormat="1" applyFont="1" applyFill="1" applyAlignment="1">
      <alignment horizontal="right" vertical="center"/>
    </xf>
    <xf numFmtId="0" fontId="2" fillId="0" borderId="3" xfId="0" applyNumberFormat="1" applyFont="1" applyBorder="1" applyAlignment="1">
      <alignment vertical="top" wrapText="1"/>
    </xf>
    <xf numFmtId="0" fontId="2" fillId="0" borderId="0" xfId="0" applyNumberFormat="1" applyFont="1" applyAlignment="1">
      <alignment horizontal="left" wrapText="1"/>
    </xf>
    <xf numFmtId="164" fontId="2" fillId="0" borderId="0" xfId="0" applyNumberFormat="1" applyFont="1" applyAlignment="1">
      <alignment horizontal="right" vertical="center"/>
    </xf>
    <xf numFmtId="49" fontId="2" fillId="0" borderId="0" xfId="0" applyNumberFormat="1" applyFont="1" applyAlignment="1">
      <alignment horizontal="left" wrapText="1"/>
    </xf>
    <xf numFmtId="0" fontId="2" fillId="0" borderId="0" xfId="0" applyNumberFormat="1" applyFont="1" applyAlignment="1">
      <alignment vertical="top" wrapText="1"/>
    </xf>
    <xf numFmtId="0" fontId="2" fillId="2" borderId="0" xfId="0" applyNumberFormat="1" applyFont="1" applyFill="1" applyAlignment="1">
      <alignment horizontal="justify" vertical="center" wrapText="1"/>
    </xf>
    <xf numFmtId="0" fontId="2" fillId="0" borderId="0" xfId="0" applyNumberFormat="1" applyFont="1" applyAlignment="1">
      <alignment horizontal="left" vertical="center" wrapText="1"/>
    </xf>
    <xf numFmtId="0" fontId="2" fillId="2" borderId="0" xfId="0" applyNumberFormat="1" applyFont="1" applyFill="1" applyAlignment="1">
      <alignment horizontal="left" wrapText="1"/>
    </xf>
    <xf numFmtId="49" fontId="2" fillId="2" borderId="0" xfId="0" applyNumberFormat="1" applyFont="1" applyFill="1" applyAlignment="1">
      <alignment horizontal="left" wrapText="1"/>
    </xf>
    <xf numFmtId="0" fontId="4" fillId="2" borderId="0" xfId="0" applyNumberFormat="1" applyFont="1" applyFill="1" applyAlignment="1">
      <alignment wrapText="1"/>
    </xf>
    <xf numFmtId="49" fontId="2" fillId="2" borderId="0" xfId="0" applyNumberFormat="1" applyFont="1" applyFill="1" applyAlignment="1">
      <alignment horizontal="right"/>
    </xf>
    <xf numFmtId="164" fontId="2" fillId="2" borderId="0" xfId="0" applyNumberFormat="1" applyFont="1" applyFill="1" applyAlignment="1">
      <alignment horizontal="right"/>
    </xf>
    <xf numFmtId="0" fontId="4" fillId="0" borderId="0" xfId="0" applyNumberFormat="1" applyFont="1" applyAlignment="1">
      <alignment horizontal="justify"/>
    </xf>
    <xf numFmtId="0" fontId="2" fillId="0" borderId="0" xfId="0" applyNumberFormat="1" applyFont="1" applyAlignment="1">
      <alignment horizontal="left"/>
    </xf>
    <xf numFmtId="0" fontId="4" fillId="0" borderId="0" xfId="0" applyNumberFormat="1" applyFont="1" applyAlignment="1">
      <alignment vertical="center" wrapText="1"/>
    </xf>
    <xf numFmtId="0" fontId="2" fillId="2" borderId="0" xfId="0" applyNumberFormat="1" applyFont="1" applyFill="1" applyAlignment="1">
      <alignment horizontal="center" vertical="top"/>
    </xf>
    <xf numFmtId="0" fontId="2" fillId="0" borderId="0" xfId="0" applyNumberFormat="1" applyFont="1" applyAlignment="1">
      <alignment horizontal="center" vertical="top"/>
    </xf>
    <xf numFmtId="0" fontId="2" fillId="0" borderId="1" xfId="0" applyNumberFormat="1" applyFont="1" applyBorder="1" applyAlignment="1">
      <alignment horizontal="right" vertical="top"/>
    </xf>
    <xf numFmtId="0" fontId="2" fillId="0" borderId="2" xfId="0" applyNumberFormat="1" applyFont="1" applyBorder="1" applyAlignment="1">
      <alignment horizontal="right" vertical="top"/>
    </xf>
    <xf numFmtId="0" fontId="2" fillId="0" borderId="0" xfId="0" applyNumberFormat="1" applyFont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161"/>
  <sheetViews>
    <sheetView tabSelected="1" workbookViewId="0">
      <selection activeCell="C16" sqref="C16"/>
    </sheetView>
  </sheetViews>
  <sheetFormatPr defaultColWidth="8.85546875" defaultRowHeight="12.75"/>
  <cols>
    <col min="1" max="1" width="45.7109375" customWidth="1"/>
    <col min="2" max="3" width="7.28515625" customWidth="1"/>
    <col min="4" max="4" width="6.85546875" customWidth="1"/>
    <col min="5" max="5" width="15.5703125" customWidth="1"/>
    <col min="6" max="6" width="9.42578125" customWidth="1"/>
    <col min="7" max="7" width="11.28515625" customWidth="1"/>
    <col min="8" max="8" width="11.140625" customWidth="1"/>
    <col min="9" max="9" width="10.7109375" customWidth="1"/>
  </cols>
  <sheetData>
    <row r="1" spans="1:9" ht="18.75">
      <c r="A1" s="1"/>
      <c r="B1" s="1"/>
      <c r="C1" s="53" t="s">
        <v>0</v>
      </c>
      <c r="D1" s="53"/>
      <c r="E1" s="53"/>
      <c r="F1" s="53"/>
      <c r="G1" s="53"/>
      <c r="H1" s="53"/>
      <c r="I1" s="53"/>
    </row>
    <row r="2" spans="1:9" ht="18.75">
      <c r="A2" s="1"/>
      <c r="B2" s="1"/>
      <c r="C2" s="53" t="s">
        <v>1</v>
      </c>
      <c r="D2" s="53"/>
      <c r="E2" s="53"/>
      <c r="F2" s="53"/>
      <c r="G2" s="53"/>
      <c r="H2" s="53"/>
      <c r="I2" s="53"/>
    </row>
    <row r="3" spans="1:9" ht="18.75">
      <c r="A3" s="53" t="s">
        <v>2</v>
      </c>
      <c r="B3" s="53"/>
      <c r="C3" s="53"/>
      <c r="D3" s="53"/>
      <c r="E3" s="53"/>
      <c r="F3" s="53"/>
      <c r="G3" s="53"/>
      <c r="H3" s="53"/>
      <c r="I3" s="53"/>
    </row>
    <row r="4" spans="1:9" ht="18.75">
      <c r="A4" s="53" t="s">
        <v>3</v>
      </c>
      <c r="B4" s="53"/>
      <c r="C4" s="53"/>
      <c r="D4" s="53"/>
      <c r="E4" s="53"/>
      <c r="F4" s="53"/>
      <c r="G4" s="53"/>
      <c r="H4" s="53"/>
      <c r="I4" s="53"/>
    </row>
    <row r="5" spans="1:9" ht="18.75">
      <c r="A5" s="2"/>
      <c r="B5" s="53" t="s">
        <v>4</v>
      </c>
      <c r="C5" s="53"/>
      <c r="D5" s="53"/>
      <c r="E5" s="53"/>
      <c r="F5" s="53"/>
      <c r="G5" s="53"/>
      <c r="H5" s="53"/>
      <c r="I5" s="53"/>
    </row>
    <row r="6" spans="1:9" ht="18.75">
      <c r="A6" s="53" t="s">
        <v>226</v>
      </c>
      <c r="B6" s="53"/>
      <c r="C6" s="53"/>
      <c r="D6" s="53"/>
      <c r="E6" s="53"/>
      <c r="F6" s="53"/>
      <c r="G6" s="53"/>
      <c r="H6" s="53"/>
      <c r="I6" s="53"/>
    </row>
    <row r="7" spans="1:9" ht="30" customHeight="1"/>
    <row r="8" spans="1:9" ht="18.75">
      <c r="A8" s="50" t="s">
        <v>5</v>
      </c>
      <c r="B8" s="50"/>
      <c r="C8" s="50"/>
      <c r="D8" s="50"/>
      <c r="E8" s="50"/>
      <c r="F8" s="50"/>
      <c r="G8" s="50"/>
      <c r="H8" s="50"/>
      <c r="I8" s="50"/>
    </row>
    <row r="9" spans="1:9" ht="18.75">
      <c r="A9" s="49" t="s">
        <v>6</v>
      </c>
      <c r="B9" s="49"/>
      <c r="C9" s="49"/>
      <c r="D9" s="49"/>
      <c r="E9" s="49"/>
      <c r="F9" s="49"/>
      <c r="G9" s="49"/>
      <c r="H9" s="49"/>
      <c r="I9" s="49"/>
    </row>
    <row r="10" spans="1:9" ht="18.75">
      <c r="A10" s="49" t="s">
        <v>7</v>
      </c>
      <c r="B10" s="49"/>
      <c r="C10" s="49"/>
      <c r="D10" s="49"/>
      <c r="E10" s="49"/>
      <c r="F10" s="49"/>
      <c r="G10" s="49"/>
      <c r="H10" s="49"/>
      <c r="I10" s="49"/>
    </row>
    <row r="11" spans="1:9" ht="19.5" customHeight="1">
      <c r="A11" s="4"/>
      <c r="B11" s="4"/>
      <c r="C11" s="4"/>
      <c r="D11" s="4"/>
      <c r="E11" s="4"/>
      <c r="H11" s="51" t="s">
        <v>8</v>
      </c>
      <c r="I11" s="52"/>
    </row>
    <row r="12" spans="1:9" ht="54" customHeight="1">
      <c r="A12" s="5" t="s">
        <v>9</v>
      </c>
      <c r="B12" s="5" t="s">
        <v>10</v>
      </c>
      <c r="C12" s="6" t="s">
        <v>11</v>
      </c>
      <c r="D12" s="6" t="s">
        <v>12</v>
      </c>
      <c r="E12" s="6" t="s">
        <v>13</v>
      </c>
      <c r="F12" s="6" t="s">
        <v>14</v>
      </c>
      <c r="G12" s="7" t="s">
        <v>15</v>
      </c>
      <c r="H12" s="7" t="s">
        <v>16</v>
      </c>
      <c r="I12" s="7" t="s">
        <v>17</v>
      </c>
    </row>
    <row r="13" spans="1:9" ht="17.25" customHeight="1">
      <c r="A13" s="7">
        <v>1</v>
      </c>
      <c r="B13" s="7">
        <v>2</v>
      </c>
      <c r="C13" s="8">
        <v>3</v>
      </c>
      <c r="D13" s="8">
        <v>4</v>
      </c>
      <c r="E13" s="8">
        <v>5</v>
      </c>
      <c r="F13" s="8">
        <v>6</v>
      </c>
      <c r="G13" s="8">
        <v>7</v>
      </c>
      <c r="H13" s="8">
        <v>8</v>
      </c>
      <c r="I13" s="8">
        <v>9</v>
      </c>
    </row>
    <row r="14" spans="1:9" ht="57.75" customHeight="1">
      <c r="A14" s="9" t="s">
        <v>18</v>
      </c>
      <c r="B14" s="10">
        <v>904</v>
      </c>
      <c r="C14" s="3"/>
      <c r="D14" s="3"/>
      <c r="E14" s="3"/>
      <c r="F14" s="3"/>
      <c r="G14" s="3"/>
      <c r="H14" s="3"/>
      <c r="I14" s="3"/>
    </row>
    <row r="15" spans="1:9" ht="20.25" customHeight="1">
      <c r="A15" s="11" t="s">
        <v>19</v>
      </c>
      <c r="B15" s="10">
        <v>904</v>
      </c>
      <c r="C15" s="12" t="s">
        <v>20</v>
      </c>
      <c r="D15" s="12"/>
      <c r="E15" s="12"/>
      <c r="F15" s="12"/>
      <c r="G15" s="13">
        <f>G16+G39+G43</f>
        <v>2253.4830000000002</v>
      </c>
      <c r="H15" s="13">
        <f>H16+H39+H43</f>
        <v>2316.9520000000002</v>
      </c>
      <c r="I15" s="13">
        <f>I16+I39+I43</f>
        <v>2394.3000000000002</v>
      </c>
    </row>
    <row r="16" spans="1:9" ht="99" customHeight="1">
      <c r="A16" s="11" t="s">
        <v>21</v>
      </c>
      <c r="B16" s="10">
        <v>904</v>
      </c>
      <c r="C16" s="14" t="s">
        <v>20</v>
      </c>
      <c r="D16" s="14" t="s">
        <v>22</v>
      </c>
      <c r="E16" s="14"/>
      <c r="F16" s="14"/>
      <c r="G16" s="15">
        <f>G17+G30</f>
        <v>2243.4830000000002</v>
      </c>
      <c r="H16" s="15">
        <f>H17+H30</f>
        <v>2229.9520000000002</v>
      </c>
      <c r="I16" s="15">
        <f>I17+I30</f>
        <v>2230.3000000000002</v>
      </c>
    </row>
    <row r="17" spans="1:9" ht="24" customHeight="1">
      <c r="A17" s="16" t="s">
        <v>23</v>
      </c>
      <c r="B17" s="10">
        <v>904</v>
      </c>
      <c r="C17" s="14" t="s">
        <v>20</v>
      </c>
      <c r="D17" s="14" t="s">
        <v>22</v>
      </c>
      <c r="E17" s="17" t="s">
        <v>24</v>
      </c>
      <c r="F17" s="14"/>
      <c r="G17" s="15">
        <f>G18+G22+G26</f>
        <v>1559.2829999999999</v>
      </c>
      <c r="H17" s="15">
        <f>H18+H22+H26</f>
        <v>1545.752</v>
      </c>
      <c r="I17" s="15">
        <f>I18+I22+I26</f>
        <v>1546.1</v>
      </c>
    </row>
    <row r="18" spans="1:9" ht="101.25" customHeight="1">
      <c r="A18" s="11" t="s">
        <v>25</v>
      </c>
      <c r="B18" s="10">
        <v>904</v>
      </c>
      <c r="C18" s="14" t="s">
        <v>20</v>
      </c>
      <c r="D18" s="14" t="s">
        <v>22</v>
      </c>
      <c r="E18" s="17" t="s">
        <v>24</v>
      </c>
      <c r="F18" s="14" t="s">
        <v>26</v>
      </c>
      <c r="G18" s="15">
        <f>G19</f>
        <v>1406.1</v>
      </c>
      <c r="H18" s="15">
        <f>H19</f>
        <v>1406.1</v>
      </c>
      <c r="I18" s="15">
        <f>I19</f>
        <v>1406.1</v>
      </c>
    </row>
    <row r="19" spans="1:9" ht="56.25" customHeight="1">
      <c r="A19" s="11" t="s">
        <v>27</v>
      </c>
      <c r="B19" s="10">
        <v>904</v>
      </c>
      <c r="C19" s="14" t="s">
        <v>20</v>
      </c>
      <c r="D19" s="14" t="s">
        <v>22</v>
      </c>
      <c r="E19" s="17" t="s">
        <v>24</v>
      </c>
      <c r="F19" s="14" t="s">
        <v>28</v>
      </c>
      <c r="G19" s="15">
        <v>1406.1</v>
      </c>
      <c r="H19" s="15">
        <v>1406.1</v>
      </c>
      <c r="I19" s="15">
        <v>1406.1</v>
      </c>
    </row>
    <row r="20" spans="1:9" ht="37.5" hidden="1">
      <c r="A20" s="18" t="s">
        <v>29</v>
      </c>
      <c r="B20" s="10">
        <v>904</v>
      </c>
      <c r="C20" s="14" t="s">
        <v>20</v>
      </c>
      <c r="D20" s="14" t="s">
        <v>22</v>
      </c>
      <c r="E20" s="17" t="s">
        <v>24</v>
      </c>
      <c r="F20" s="14" t="s">
        <v>30</v>
      </c>
      <c r="G20" s="15">
        <v>678</v>
      </c>
      <c r="H20" s="15">
        <v>678</v>
      </c>
      <c r="I20" s="15">
        <v>678</v>
      </c>
    </row>
    <row r="21" spans="1:9" ht="58.5" hidden="1" customHeight="1">
      <c r="A21" s="18" t="s">
        <v>31</v>
      </c>
      <c r="B21" s="10">
        <v>904</v>
      </c>
      <c r="C21" s="14" t="s">
        <v>20</v>
      </c>
      <c r="D21" s="14" t="s">
        <v>22</v>
      </c>
      <c r="E21" s="17" t="s">
        <v>24</v>
      </c>
      <c r="F21" s="14" t="s">
        <v>32</v>
      </c>
      <c r="G21" s="15">
        <v>205</v>
      </c>
      <c r="H21" s="15">
        <v>205</v>
      </c>
      <c r="I21" s="15">
        <v>205</v>
      </c>
    </row>
    <row r="22" spans="1:9" ht="54.75" customHeight="1">
      <c r="A22" s="11" t="s">
        <v>33</v>
      </c>
      <c r="B22" s="10">
        <v>904</v>
      </c>
      <c r="C22" s="14" t="s">
        <v>20</v>
      </c>
      <c r="D22" s="14" t="s">
        <v>22</v>
      </c>
      <c r="E22" s="17" t="s">
        <v>24</v>
      </c>
      <c r="F22" s="14" t="s">
        <v>34</v>
      </c>
      <c r="G22" s="15">
        <f>G23</f>
        <v>153.18299999999999</v>
      </c>
      <c r="H22" s="15">
        <f>H23</f>
        <v>139.65199999999999</v>
      </c>
      <c r="I22" s="15">
        <f>I23</f>
        <v>140</v>
      </c>
    </row>
    <row r="23" spans="1:9" ht="53.25" customHeight="1">
      <c r="A23" s="11" t="s">
        <v>35</v>
      </c>
      <c r="B23" s="10">
        <v>904</v>
      </c>
      <c r="C23" s="14" t="s">
        <v>20</v>
      </c>
      <c r="D23" s="14" t="s">
        <v>22</v>
      </c>
      <c r="E23" s="17" t="s">
        <v>24</v>
      </c>
      <c r="F23" s="14" t="s">
        <v>36</v>
      </c>
      <c r="G23" s="15">
        <v>153.18299999999999</v>
      </c>
      <c r="H23" s="15">
        <v>139.65199999999999</v>
      </c>
      <c r="I23" s="15">
        <v>140</v>
      </c>
    </row>
    <row r="24" spans="1:9" ht="65.25" hidden="1" customHeight="1">
      <c r="A24" s="18" t="s">
        <v>37</v>
      </c>
      <c r="B24" s="10">
        <v>904</v>
      </c>
      <c r="C24" s="14" t="s">
        <v>20</v>
      </c>
      <c r="D24" s="14" t="s">
        <v>22</v>
      </c>
      <c r="E24" s="19" t="s">
        <v>38</v>
      </c>
      <c r="F24" s="14" t="s">
        <v>39</v>
      </c>
      <c r="G24" s="15">
        <v>0</v>
      </c>
      <c r="H24" s="15">
        <v>0</v>
      </c>
      <c r="I24" s="15">
        <v>0</v>
      </c>
    </row>
    <row r="25" spans="1:9" ht="62.25" hidden="1" customHeight="1">
      <c r="A25" s="18" t="s">
        <v>40</v>
      </c>
      <c r="B25" s="10">
        <v>904</v>
      </c>
      <c r="C25" s="14" t="s">
        <v>20</v>
      </c>
      <c r="D25" s="14" t="s">
        <v>22</v>
      </c>
      <c r="E25" s="19" t="s">
        <v>38</v>
      </c>
      <c r="F25" s="14" t="s">
        <v>41</v>
      </c>
      <c r="G25" s="15">
        <v>0</v>
      </c>
      <c r="H25" s="15">
        <v>0</v>
      </c>
      <c r="I25" s="15">
        <v>0</v>
      </c>
    </row>
    <row r="26" spans="1:9" ht="29.25" hidden="1" customHeight="1">
      <c r="A26" s="20" t="s">
        <v>42</v>
      </c>
      <c r="B26" s="10">
        <v>904</v>
      </c>
      <c r="C26" s="14" t="s">
        <v>20</v>
      </c>
      <c r="D26" s="14" t="s">
        <v>22</v>
      </c>
      <c r="E26" s="17" t="s">
        <v>24</v>
      </c>
      <c r="F26" s="14" t="s">
        <v>43</v>
      </c>
      <c r="G26" s="15">
        <f>G27</f>
        <v>0</v>
      </c>
      <c r="H26" s="15">
        <f>H27</f>
        <v>0</v>
      </c>
      <c r="I26" s="15">
        <f>I27</f>
        <v>0</v>
      </c>
    </row>
    <row r="27" spans="1:9" ht="38.25" hidden="1" customHeight="1">
      <c r="A27" s="11" t="s">
        <v>44</v>
      </c>
      <c r="B27" s="10">
        <v>904</v>
      </c>
      <c r="C27" s="14" t="s">
        <v>20</v>
      </c>
      <c r="D27" s="14" t="s">
        <v>22</v>
      </c>
      <c r="E27" s="17" t="s">
        <v>24</v>
      </c>
      <c r="F27" s="14" t="s">
        <v>45</v>
      </c>
      <c r="G27" s="15">
        <v>0</v>
      </c>
      <c r="H27" s="15">
        <f>H28+H29</f>
        <v>0</v>
      </c>
      <c r="I27" s="15">
        <f>I28+I29</f>
        <v>0</v>
      </c>
    </row>
    <row r="28" spans="1:9" ht="54.75" hidden="1" customHeight="1">
      <c r="A28" s="18" t="s">
        <v>46</v>
      </c>
      <c r="B28" s="10">
        <v>904</v>
      </c>
      <c r="C28" s="14" t="s">
        <v>20</v>
      </c>
      <c r="D28" s="14" t="s">
        <v>22</v>
      </c>
      <c r="E28" s="19" t="s">
        <v>38</v>
      </c>
      <c r="F28" s="14" t="s">
        <v>47</v>
      </c>
      <c r="G28" s="15">
        <v>0</v>
      </c>
      <c r="H28" s="15">
        <v>0</v>
      </c>
      <c r="I28" s="15">
        <v>0</v>
      </c>
    </row>
    <row r="29" spans="1:9" ht="24" hidden="1" customHeight="1">
      <c r="A29" s="18" t="s">
        <v>48</v>
      </c>
      <c r="B29" s="10">
        <v>904</v>
      </c>
      <c r="C29" s="14" t="s">
        <v>20</v>
      </c>
      <c r="D29" s="14" t="s">
        <v>22</v>
      </c>
      <c r="E29" s="19" t="s">
        <v>38</v>
      </c>
      <c r="F29" s="14" t="s">
        <v>49</v>
      </c>
      <c r="G29" s="15">
        <v>0</v>
      </c>
      <c r="H29" s="15">
        <v>0</v>
      </c>
      <c r="I29" s="15">
        <v>0</v>
      </c>
    </row>
    <row r="30" spans="1:9" ht="36" customHeight="1">
      <c r="A30" s="16" t="s">
        <v>50</v>
      </c>
      <c r="B30" s="10">
        <v>904</v>
      </c>
      <c r="C30" s="14" t="s">
        <v>20</v>
      </c>
      <c r="D30" s="14" t="s">
        <v>22</v>
      </c>
      <c r="E30" s="17" t="s">
        <v>51</v>
      </c>
      <c r="F30" s="14"/>
      <c r="G30" s="15">
        <f t="shared" ref="G30:I31" si="0">G31</f>
        <v>684.2</v>
      </c>
      <c r="H30" s="15">
        <f t="shared" si="0"/>
        <v>684.2</v>
      </c>
      <c r="I30" s="15">
        <f t="shared" si="0"/>
        <v>684.2</v>
      </c>
    </row>
    <row r="31" spans="1:9" ht="102.75" customHeight="1">
      <c r="A31" s="11" t="s">
        <v>25</v>
      </c>
      <c r="B31" s="10">
        <v>904</v>
      </c>
      <c r="C31" s="14" t="s">
        <v>20</v>
      </c>
      <c r="D31" s="14" t="s">
        <v>22</v>
      </c>
      <c r="E31" s="17" t="s">
        <v>51</v>
      </c>
      <c r="F31" s="14" t="s">
        <v>26</v>
      </c>
      <c r="G31" s="15">
        <f t="shared" si="0"/>
        <v>684.2</v>
      </c>
      <c r="H31" s="15">
        <f t="shared" si="0"/>
        <v>684.2</v>
      </c>
      <c r="I31" s="15">
        <f t="shared" si="0"/>
        <v>684.2</v>
      </c>
    </row>
    <row r="32" spans="1:9" ht="56.25" customHeight="1">
      <c r="A32" s="11" t="s">
        <v>27</v>
      </c>
      <c r="B32" s="10">
        <v>904</v>
      </c>
      <c r="C32" s="14" t="s">
        <v>20</v>
      </c>
      <c r="D32" s="14" t="s">
        <v>22</v>
      </c>
      <c r="E32" s="17" t="s">
        <v>51</v>
      </c>
      <c r="F32" s="14" t="s">
        <v>28</v>
      </c>
      <c r="G32" s="15">
        <v>684.2</v>
      </c>
      <c r="H32" s="15">
        <v>684.2</v>
      </c>
      <c r="I32" s="15">
        <v>684.2</v>
      </c>
    </row>
    <row r="33" spans="1:9" ht="39.75" hidden="1" customHeight="1">
      <c r="A33" s="18" t="s">
        <v>29</v>
      </c>
      <c r="B33" s="10">
        <v>904</v>
      </c>
      <c r="C33" s="14" t="s">
        <v>20</v>
      </c>
      <c r="D33" s="14" t="s">
        <v>22</v>
      </c>
      <c r="E33" s="14" t="s">
        <v>52</v>
      </c>
      <c r="F33" s="14" t="s">
        <v>30</v>
      </c>
      <c r="G33" s="15"/>
      <c r="H33" s="15"/>
      <c r="I33" s="15"/>
    </row>
    <row r="34" spans="1:9" ht="98.25" hidden="1" customHeight="1">
      <c r="A34" s="18" t="s">
        <v>31</v>
      </c>
      <c r="B34" s="10">
        <v>904</v>
      </c>
      <c r="C34" s="14" t="s">
        <v>20</v>
      </c>
      <c r="D34" s="14" t="s">
        <v>22</v>
      </c>
      <c r="E34" s="14" t="s">
        <v>52</v>
      </c>
      <c r="F34" s="14" t="s">
        <v>32</v>
      </c>
      <c r="G34" s="15"/>
      <c r="H34" s="15"/>
      <c r="I34" s="15"/>
    </row>
    <row r="35" spans="1:9" ht="42" hidden="1" customHeight="1">
      <c r="A35" s="18" t="s">
        <v>53</v>
      </c>
      <c r="B35" s="10">
        <v>904</v>
      </c>
      <c r="C35" s="14" t="s">
        <v>20</v>
      </c>
      <c r="D35" s="14" t="s">
        <v>54</v>
      </c>
      <c r="E35" s="14"/>
      <c r="F35" s="14"/>
      <c r="G35" s="15">
        <f t="shared" ref="G35:I37" si="1">G36</f>
        <v>0</v>
      </c>
      <c r="H35" s="15">
        <f t="shared" si="1"/>
        <v>0</v>
      </c>
      <c r="I35" s="15">
        <f t="shared" si="1"/>
        <v>0</v>
      </c>
    </row>
    <row r="36" spans="1:9" ht="57" hidden="1" customHeight="1">
      <c r="A36" s="18" t="s">
        <v>55</v>
      </c>
      <c r="B36" s="10">
        <v>904</v>
      </c>
      <c r="C36" s="14" t="s">
        <v>20</v>
      </c>
      <c r="D36" s="14" t="s">
        <v>54</v>
      </c>
      <c r="E36" s="21" t="s">
        <v>56</v>
      </c>
      <c r="F36" s="14"/>
      <c r="G36" s="15">
        <f t="shared" si="1"/>
        <v>0</v>
      </c>
      <c r="H36" s="15">
        <f t="shared" si="1"/>
        <v>0</v>
      </c>
      <c r="I36" s="15">
        <f t="shared" si="1"/>
        <v>0</v>
      </c>
    </row>
    <row r="37" spans="1:9" ht="22.5" hidden="1" customHeight="1">
      <c r="A37" s="9" t="s">
        <v>42</v>
      </c>
      <c r="B37" s="10">
        <v>904</v>
      </c>
      <c r="C37" s="14" t="s">
        <v>20</v>
      </c>
      <c r="D37" s="14" t="s">
        <v>54</v>
      </c>
      <c r="E37" s="21" t="s">
        <v>56</v>
      </c>
      <c r="F37" s="22" t="s">
        <v>43</v>
      </c>
      <c r="G37" s="15">
        <f t="shared" si="1"/>
        <v>0</v>
      </c>
      <c r="H37" s="15">
        <f t="shared" si="1"/>
        <v>0</v>
      </c>
      <c r="I37" s="15">
        <f t="shared" si="1"/>
        <v>0</v>
      </c>
    </row>
    <row r="38" spans="1:9" ht="24" hidden="1" customHeight="1">
      <c r="A38" s="23" t="s">
        <v>57</v>
      </c>
      <c r="B38" s="10">
        <v>904</v>
      </c>
      <c r="C38" s="14" t="s">
        <v>20</v>
      </c>
      <c r="D38" s="14" t="s">
        <v>54</v>
      </c>
      <c r="E38" s="21" t="s">
        <v>56</v>
      </c>
      <c r="F38" s="22" t="s">
        <v>58</v>
      </c>
      <c r="G38" s="15">
        <v>0</v>
      </c>
      <c r="H38" s="15">
        <v>0</v>
      </c>
      <c r="I38" s="15">
        <v>0</v>
      </c>
    </row>
    <row r="39" spans="1:9" ht="24" customHeight="1">
      <c r="A39" s="23" t="s">
        <v>59</v>
      </c>
      <c r="B39" s="10">
        <v>904</v>
      </c>
      <c r="C39" s="22" t="s">
        <v>20</v>
      </c>
      <c r="D39" s="22" t="s">
        <v>60</v>
      </c>
      <c r="E39" s="22"/>
      <c r="F39" s="22"/>
      <c r="G39" s="15">
        <f t="shared" ref="G39:I41" si="2">G40</f>
        <v>10</v>
      </c>
      <c r="H39" s="15">
        <f t="shared" si="2"/>
        <v>10</v>
      </c>
      <c r="I39" s="15">
        <f t="shared" si="2"/>
        <v>10</v>
      </c>
    </row>
    <row r="40" spans="1:9" ht="51" customHeight="1">
      <c r="A40" s="23" t="s">
        <v>61</v>
      </c>
      <c r="B40" s="10">
        <v>904</v>
      </c>
      <c r="C40" s="22" t="s">
        <v>20</v>
      </c>
      <c r="D40" s="22" t="s">
        <v>60</v>
      </c>
      <c r="E40" s="22" t="s">
        <v>62</v>
      </c>
      <c r="F40" s="22"/>
      <c r="G40" s="15">
        <f t="shared" si="2"/>
        <v>10</v>
      </c>
      <c r="H40" s="15">
        <f t="shared" si="2"/>
        <v>10</v>
      </c>
      <c r="I40" s="15">
        <f t="shared" si="2"/>
        <v>10</v>
      </c>
    </row>
    <row r="41" spans="1:9" ht="25.5" customHeight="1">
      <c r="A41" s="23" t="s">
        <v>42</v>
      </c>
      <c r="B41" s="10">
        <v>904</v>
      </c>
      <c r="C41" s="22" t="s">
        <v>20</v>
      </c>
      <c r="D41" s="22" t="s">
        <v>60</v>
      </c>
      <c r="E41" s="22" t="s">
        <v>62</v>
      </c>
      <c r="F41" s="22" t="s">
        <v>43</v>
      </c>
      <c r="G41" s="15">
        <f t="shared" si="2"/>
        <v>10</v>
      </c>
      <c r="H41" s="15">
        <f t="shared" si="2"/>
        <v>10</v>
      </c>
      <c r="I41" s="15">
        <f t="shared" si="2"/>
        <v>10</v>
      </c>
    </row>
    <row r="42" spans="1:9" ht="18.75">
      <c r="A42" s="23" t="s">
        <v>57</v>
      </c>
      <c r="B42" s="10">
        <v>904</v>
      </c>
      <c r="C42" s="22" t="s">
        <v>20</v>
      </c>
      <c r="D42" s="22" t="s">
        <v>60</v>
      </c>
      <c r="E42" s="22" t="s">
        <v>62</v>
      </c>
      <c r="F42" s="22" t="s">
        <v>58</v>
      </c>
      <c r="G42" s="15">
        <v>10</v>
      </c>
      <c r="H42" s="15">
        <v>10</v>
      </c>
      <c r="I42" s="15">
        <v>10</v>
      </c>
    </row>
    <row r="43" spans="1:9" ht="27" customHeight="1">
      <c r="A43" s="9" t="s">
        <v>63</v>
      </c>
      <c r="B43" s="10">
        <v>904</v>
      </c>
      <c r="C43" s="22" t="s">
        <v>20</v>
      </c>
      <c r="D43" s="22" t="s">
        <v>64</v>
      </c>
      <c r="E43" s="22"/>
      <c r="F43" s="22"/>
      <c r="G43" s="15">
        <f>G50+G44+G47</f>
        <v>0</v>
      </c>
      <c r="H43" s="15">
        <f>H50+H44+H47</f>
        <v>77</v>
      </c>
      <c r="I43" s="15">
        <f>I50+I44+I47</f>
        <v>154</v>
      </c>
    </row>
    <row r="44" spans="1:9" ht="114" hidden="1" customHeight="1">
      <c r="A44" s="24" t="s">
        <v>65</v>
      </c>
      <c r="B44" s="10">
        <v>904</v>
      </c>
      <c r="C44" s="22" t="s">
        <v>20</v>
      </c>
      <c r="D44" s="22" t="s">
        <v>64</v>
      </c>
      <c r="E44" s="25" t="s">
        <v>66</v>
      </c>
      <c r="F44" s="22"/>
      <c r="G44" s="15">
        <f>G45</f>
        <v>0</v>
      </c>
      <c r="H44" s="15">
        <f>H45</f>
        <v>0</v>
      </c>
      <c r="I44" s="15">
        <f>I45</f>
        <v>0</v>
      </c>
    </row>
    <row r="45" spans="1:9" ht="59.25" hidden="1" customHeight="1">
      <c r="A45" s="11" t="s">
        <v>33</v>
      </c>
      <c r="B45" s="10">
        <v>904</v>
      </c>
      <c r="C45" s="22" t="s">
        <v>20</v>
      </c>
      <c r="D45" s="22" t="s">
        <v>64</v>
      </c>
      <c r="E45" s="25" t="s">
        <v>66</v>
      </c>
      <c r="F45" s="22" t="s">
        <v>34</v>
      </c>
      <c r="G45" s="15"/>
      <c r="H45" s="15">
        <f>H46</f>
        <v>0</v>
      </c>
      <c r="I45" s="15">
        <f>I46</f>
        <v>0</v>
      </c>
    </row>
    <row r="46" spans="1:9" ht="60" hidden="1" customHeight="1">
      <c r="A46" s="11" t="s">
        <v>35</v>
      </c>
      <c r="B46" s="10">
        <v>904</v>
      </c>
      <c r="C46" s="22" t="s">
        <v>20</v>
      </c>
      <c r="D46" s="22" t="s">
        <v>64</v>
      </c>
      <c r="E46" s="25" t="s">
        <v>66</v>
      </c>
      <c r="F46" s="22" t="s">
        <v>36</v>
      </c>
      <c r="G46" s="15"/>
      <c r="H46" s="15">
        <v>0</v>
      </c>
      <c r="I46" s="15">
        <v>0</v>
      </c>
    </row>
    <row r="47" spans="1:9" ht="57.75" hidden="1" customHeight="1">
      <c r="A47" s="11" t="s">
        <v>67</v>
      </c>
      <c r="B47" s="10">
        <v>904</v>
      </c>
      <c r="C47" s="22" t="s">
        <v>20</v>
      </c>
      <c r="D47" s="22" t="s">
        <v>64</v>
      </c>
      <c r="E47" s="25" t="s">
        <v>68</v>
      </c>
      <c r="F47" s="22"/>
      <c r="G47" s="15">
        <f t="shared" ref="G47:I48" si="3">G48</f>
        <v>0</v>
      </c>
      <c r="H47" s="15">
        <f t="shared" si="3"/>
        <v>0</v>
      </c>
      <c r="I47" s="15">
        <f t="shared" si="3"/>
        <v>0</v>
      </c>
    </row>
    <row r="48" spans="1:9" ht="57.75" hidden="1" customHeight="1">
      <c r="A48" s="11" t="s">
        <v>33</v>
      </c>
      <c r="B48" s="10">
        <v>904</v>
      </c>
      <c r="C48" s="22" t="s">
        <v>20</v>
      </c>
      <c r="D48" s="22" t="s">
        <v>64</v>
      </c>
      <c r="E48" s="25" t="s">
        <v>68</v>
      </c>
      <c r="F48" s="22" t="s">
        <v>34</v>
      </c>
      <c r="G48" s="15">
        <f t="shared" si="3"/>
        <v>0</v>
      </c>
      <c r="H48" s="15">
        <f t="shared" si="3"/>
        <v>0</v>
      </c>
      <c r="I48" s="15">
        <f t="shared" si="3"/>
        <v>0</v>
      </c>
    </row>
    <row r="49" spans="1:9" ht="59.25" hidden="1" customHeight="1">
      <c r="A49" s="11" t="s">
        <v>35</v>
      </c>
      <c r="B49" s="10">
        <v>904</v>
      </c>
      <c r="C49" s="22" t="s">
        <v>20</v>
      </c>
      <c r="D49" s="22" t="s">
        <v>64</v>
      </c>
      <c r="E49" s="25" t="s">
        <v>68</v>
      </c>
      <c r="F49" s="22" t="s">
        <v>36</v>
      </c>
      <c r="G49" s="15">
        <v>0</v>
      </c>
      <c r="H49" s="15">
        <v>0</v>
      </c>
      <c r="I49" s="15">
        <v>0</v>
      </c>
    </row>
    <row r="50" spans="1:9" ht="20.25" customHeight="1">
      <c r="A50" s="18" t="s">
        <v>69</v>
      </c>
      <c r="B50" s="10">
        <v>904</v>
      </c>
      <c r="C50" s="22" t="s">
        <v>20</v>
      </c>
      <c r="D50" s="22" t="s">
        <v>64</v>
      </c>
      <c r="E50" s="25" t="s">
        <v>70</v>
      </c>
      <c r="F50" s="22"/>
      <c r="G50" s="15">
        <f t="shared" ref="G50:I51" si="4">G51</f>
        <v>0</v>
      </c>
      <c r="H50" s="15">
        <f t="shared" si="4"/>
        <v>77</v>
      </c>
      <c r="I50" s="15">
        <f t="shared" si="4"/>
        <v>154</v>
      </c>
    </row>
    <row r="51" spans="1:9" ht="22.5" customHeight="1">
      <c r="A51" s="18" t="s">
        <v>42</v>
      </c>
      <c r="B51" s="10">
        <v>904</v>
      </c>
      <c r="C51" s="22" t="s">
        <v>20</v>
      </c>
      <c r="D51" s="22" t="s">
        <v>64</v>
      </c>
      <c r="E51" s="25" t="s">
        <v>70</v>
      </c>
      <c r="F51" s="22" t="s">
        <v>43</v>
      </c>
      <c r="G51" s="15">
        <f t="shared" si="4"/>
        <v>0</v>
      </c>
      <c r="H51" s="15">
        <f t="shared" si="4"/>
        <v>77</v>
      </c>
      <c r="I51" s="15">
        <f t="shared" si="4"/>
        <v>154</v>
      </c>
    </row>
    <row r="52" spans="1:9" ht="21" customHeight="1">
      <c r="A52" s="9" t="s">
        <v>57</v>
      </c>
      <c r="B52" s="10">
        <v>904</v>
      </c>
      <c r="C52" s="22" t="s">
        <v>20</v>
      </c>
      <c r="D52" s="22" t="s">
        <v>64</v>
      </c>
      <c r="E52" s="25" t="s">
        <v>70</v>
      </c>
      <c r="F52" s="22" t="s">
        <v>58</v>
      </c>
      <c r="G52" s="15">
        <v>0</v>
      </c>
      <c r="H52" s="15">
        <v>77</v>
      </c>
      <c r="I52" s="15">
        <v>154</v>
      </c>
    </row>
    <row r="53" spans="1:9" ht="18.75">
      <c r="A53" s="18" t="s">
        <v>71</v>
      </c>
      <c r="B53" s="10">
        <v>904</v>
      </c>
      <c r="C53" s="22" t="s">
        <v>72</v>
      </c>
      <c r="D53" s="22"/>
      <c r="E53" s="22"/>
      <c r="F53" s="22"/>
      <c r="G53" s="15">
        <f t="shared" ref="G53:I54" si="5">G54</f>
        <v>273.59999999999997</v>
      </c>
      <c r="H53" s="15">
        <f t="shared" si="5"/>
        <v>286.2</v>
      </c>
      <c r="I53" s="15">
        <f t="shared" si="5"/>
        <v>296.59999999999997</v>
      </c>
    </row>
    <row r="54" spans="1:9" ht="37.5">
      <c r="A54" s="11" t="s">
        <v>73</v>
      </c>
      <c r="B54" s="10">
        <v>904</v>
      </c>
      <c r="C54" s="12" t="s">
        <v>72</v>
      </c>
      <c r="D54" s="12" t="s">
        <v>74</v>
      </c>
      <c r="E54" s="12"/>
      <c r="F54" s="12"/>
      <c r="G54" s="13">
        <f t="shared" si="5"/>
        <v>273.59999999999997</v>
      </c>
      <c r="H54" s="13">
        <f t="shared" si="5"/>
        <v>286.2</v>
      </c>
      <c r="I54" s="13">
        <f t="shared" si="5"/>
        <v>296.59999999999997</v>
      </c>
    </row>
    <row r="55" spans="1:9" ht="69.75" customHeight="1">
      <c r="A55" s="9" t="s">
        <v>75</v>
      </c>
      <c r="B55" s="10">
        <v>904</v>
      </c>
      <c r="C55" s="12" t="s">
        <v>72</v>
      </c>
      <c r="D55" s="12" t="s">
        <v>74</v>
      </c>
      <c r="E55" s="12" t="s">
        <v>76</v>
      </c>
      <c r="F55" s="12"/>
      <c r="G55" s="13">
        <f>G56+G60</f>
        <v>273.59999999999997</v>
      </c>
      <c r="H55" s="13">
        <f>H56+H60</f>
        <v>286.2</v>
      </c>
      <c r="I55" s="13">
        <f>I56+I60</f>
        <v>296.59999999999997</v>
      </c>
    </row>
    <row r="56" spans="1:9" ht="104.25" customHeight="1">
      <c r="A56" s="11" t="s">
        <v>25</v>
      </c>
      <c r="B56" s="10">
        <v>904</v>
      </c>
      <c r="C56" s="12" t="s">
        <v>72</v>
      </c>
      <c r="D56" s="12" t="s">
        <v>74</v>
      </c>
      <c r="E56" s="12" t="s">
        <v>76</v>
      </c>
      <c r="F56" s="12" t="s">
        <v>26</v>
      </c>
      <c r="G56" s="13">
        <f>G57</f>
        <v>268.89999999999998</v>
      </c>
      <c r="H56" s="13">
        <f>H57</f>
        <v>281.2</v>
      </c>
      <c r="I56" s="13">
        <f>I57</f>
        <v>291.39999999999998</v>
      </c>
    </row>
    <row r="57" spans="1:9" ht="61.5" customHeight="1">
      <c r="A57" s="11" t="s">
        <v>27</v>
      </c>
      <c r="B57" s="10">
        <v>904</v>
      </c>
      <c r="C57" s="12" t="s">
        <v>72</v>
      </c>
      <c r="D57" s="12" t="s">
        <v>74</v>
      </c>
      <c r="E57" s="12" t="s">
        <v>76</v>
      </c>
      <c r="F57" s="12" t="s">
        <v>28</v>
      </c>
      <c r="G57" s="13">
        <v>268.89999999999998</v>
      </c>
      <c r="H57" s="13">
        <v>281.2</v>
      </c>
      <c r="I57" s="13">
        <v>291.39999999999998</v>
      </c>
    </row>
    <row r="58" spans="1:9" ht="41.25" hidden="1" customHeight="1">
      <c r="A58" s="18" t="s">
        <v>29</v>
      </c>
      <c r="B58" s="10">
        <v>904</v>
      </c>
      <c r="C58" s="12" t="s">
        <v>72</v>
      </c>
      <c r="D58" s="12" t="s">
        <v>74</v>
      </c>
      <c r="E58" s="12" t="s">
        <v>77</v>
      </c>
      <c r="F58" s="12" t="s">
        <v>30</v>
      </c>
      <c r="G58" s="13">
        <v>150</v>
      </c>
      <c r="H58" s="13">
        <v>150</v>
      </c>
      <c r="I58" s="13">
        <v>150</v>
      </c>
    </row>
    <row r="59" spans="1:9" ht="78.75" hidden="1" customHeight="1">
      <c r="A59" s="18" t="s">
        <v>31</v>
      </c>
      <c r="B59" s="10">
        <v>904</v>
      </c>
      <c r="C59" s="12" t="s">
        <v>72</v>
      </c>
      <c r="D59" s="12" t="s">
        <v>74</v>
      </c>
      <c r="E59" s="12" t="s">
        <v>77</v>
      </c>
      <c r="F59" s="12" t="s">
        <v>32</v>
      </c>
      <c r="G59" s="13">
        <v>45</v>
      </c>
      <c r="H59" s="13">
        <v>45</v>
      </c>
      <c r="I59" s="13">
        <v>45</v>
      </c>
    </row>
    <row r="60" spans="1:9" ht="62.25" customHeight="1">
      <c r="A60" s="11" t="s">
        <v>33</v>
      </c>
      <c r="B60" s="10">
        <v>904</v>
      </c>
      <c r="C60" s="12" t="s">
        <v>72</v>
      </c>
      <c r="D60" s="12" t="s">
        <v>74</v>
      </c>
      <c r="E60" s="12" t="s">
        <v>76</v>
      </c>
      <c r="F60" s="12" t="s">
        <v>34</v>
      </c>
      <c r="G60" s="13">
        <f>G61</f>
        <v>4.7</v>
      </c>
      <c r="H60" s="13">
        <f>H61</f>
        <v>5</v>
      </c>
      <c r="I60" s="13">
        <f>I61</f>
        <v>5.2</v>
      </c>
    </row>
    <row r="61" spans="1:9" ht="64.5" customHeight="1">
      <c r="A61" s="11" t="s">
        <v>35</v>
      </c>
      <c r="B61" s="10">
        <v>904</v>
      </c>
      <c r="C61" s="12" t="s">
        <v>72</v>
      </c>
      <c r="D61" s="12" t="s">
        <v>74</v>
      </c>
      <c r="E61" s="12" t="s">
        <v>76</v>
      </c>
      <c r="F61" s="12" t="s">
        <v>36</v>
      </c>
      <c r="G61" s="13">
        <v>4.7</v>
      </c>
      <c r="H61" s="13">
        <v>5</v>
      </c>
      <c r="I61" s="13">
        <v>5.2</v>
      </c>
    </row>
    <row r="62" spans="1:9" ht="0.75" customHeight="1">
      <c r="A62" s="18" t="s">
        <v>37</v>
      </c>
      <c r="B62" s="10">
        <v>904</v>
      </c>
      <c r="C62" s="12" t="s">
        <v>72</v>
      </c>
      <c r="D62" s="12" t="s">
        <v>74</v>
      </c>
      <c r="E62" s="12" t="s">
        <v>77</v>
      </c>
      <c r="F62" s="12" t="s">
        <v>39</v>
      </c>
      <c r="G62" s="13">
        <v>0</v>
      </c>
      <c r="H62" s="13">
        <v>0</v>
      </c>
      <c r="I62" s="13">
        <v>0</v>
      </c>
    </row>
    <row r="63" spans="1:9" ht="60.75" hidden="1" customHeight="1">
      <c r="A63" s="18" t="s">
        <v>40</v>
      </c>
      <c r="B63" s="10">
        <v>904</v>
      </c>
      <c r="C63" s="12" t="s">
        <v>72</v>
      </c>
      <c r="D63" s="12" t="s">
        <v>74</v>
      </c>
      <c r="E63" s="12" t="s">
        <v>77</v>
      </c>
      <c r="F63" s="12" t="s">
        <v>41</v>
      </c>
      <c r="G63" s="13">
        <v>0</v>
      </c>
      <c r="H63" s="13">
        <v>0</v>
      </c>
      <c r="I63" s="13">
        <v>0</v>
      </c>
    </row>
    <row r="64" spans="1:9" ht="61.5" hidden="1" customHeight="1">
      <c r="A64" s="18" t="s">
        <v>78</v>
      </c>
      <c r="B64" s="10">
        <v>904</v>
      </c>
      <c r="C64" s="12" t="s">
        <v>74</v>
      </c>
      <c r="D64" s="12"/>
      <c r="E64" s="12"/>
      <c r="F64" s="12"/>
      <c r="G64" s="13">
        <f t="shared" ref="G64:I67" si="6">G65</f>
        <v>0</v>
      </c>
      <c r="H64" s="13">
        <f t="shared" si="6"/>
        <v>0</v>
      </c>
      <c r="I64" s="13">
        <f t="shared" si="6"/>
        <v>0</v>
      </c>
    </row>
    <row r="65" spans="1:9" ht="53.25" hidden="1" customHeight="1">
      <c r="A65" s="18" t="s">
        <v>79</v>
      </c>
      <c r="B65" s="10">
        <v>904</v>
      </c>
      <c r="C65" s="12" t="s">
        <v>74</v>
      </c>
      <c r="D65" s="12" t="s">
        <v>80</v>
      </c>
      <c r="E65" s="12"/>
      <c r="F65" s="12"/>
      <c r="G65" s="13">
        <f t="shared" si="6"/>
        <v>0</v>
      </c>
      <c r="H65" s="13">
        <f t="shared" si="6"/>
        <v>0</v>
      </c>
      <c r="I65" s="13">
        <f t="shared" si="6"/>
        <v>0</v>
      </c>
    </row>
    <row r="66" spans="1:9" ht="75" hidden="1" customHeight="1">
      <c r="A66" s="18" t="s">
        <v>81</v>
      </c>
      <c r="B66" s="10">
        <v>904</v>
      </c>
      <c r="C66" s="12" t="s">
        <v>74</v>
      </c>
      <c r="D66" s="12" t="s">
        <v>80</v>
      </c>
      <c r="E66" s="12" t="s">
        <v>82</v>
      </c>
      <c r="F66" s="12"/>
      <c r="G66" s="13">
        <f t="shared" si="6"/>
        <v>0</v>
      </c>
      <c r="H66" s="13">
        <f t="shared" si="6"/>
        <v>0</v>
      </c>
      <c r="I66" s="13">
        <f t="shared" si="6"/>
        <v>0</v>
      </c>
    </row>
    <row r="67" spans="1:9" ht="54" hidden="1" customHeight="1">
      <c r="A67" s="11" t="s">
        <v>33</v>
      </c>
      <c r="B67" s="10">
        <v>904</v>
      </c>
      <c r="C67" s="12" t="s">
        <v>74</v>
      </c>
      <c r="D67" s="12" t="s">
        <v>80</v>
      </c>
      <c r="E67" s="12" t="s">
        <v>82</v>
      </c>
      <c r="F67" s="12" t="s">
        <v>34</v>
      </c>
      <c r="G67" s="13">
        <f t="shared" si="6"/>
        <v>0</v>
      </c>
      <c r="H67" s="13">
        <f t="shared" si="6"/>
        <v>0</v>
      </c>
      <c r="I67" s="13">
        <f t="shared" si="6"/>
        <v>0</v>
      </c>
    </row>
    <row r="68" spans="1:9" ht="57" hidden="1" customHeight="1">
      <c r="A68" s="11" t="s">
        <v>35</v>
      </c>
      <c r="B68" s="10">
        <v>904</v>
      </c>
      <c r="C68" s="12" t="s">
        <v>74</v>
      </c>
      <c r="D68" s="12" t="s">
        <v>80</v>
      </c>
      <c r="E68" s="12" t="s">
        <v>82</v>
      </c>
      <c r="F68" s="12" t="s">
        <v>36</v>
      </c>
      <c r="G68" s="13">
        <v>0</v>
      </c>
      <c r="H68" s="13">
        <v>0</v>
      </c>
      <c r="I68" s="13">
        <v>0</v>
      </c>
    </row>
    <row r="69" spans="1:9" ht="44.25" hidden="1" customHeight="1">
      <c r="A69" s="18" t="s">
        <v>40</v>
      </c>
      <c r="B69" s="10">
        <v>904</v>
      </c>
      <c r="C69" s="12" t="s">
        <v>74</v>
      </c>
      <c r="D69" s="12" t="s">
        <v>80</v>
      </c>
      <c r="E69" s="12" t="s">
        <v>82</v>
      </c>
      <c r="F69" s="12" t="s">
        <v>41</v>
      </c>
      <c r="G69" s="13">
        <v>0</v>
      </c>
      <c r="H69" s="13">
        <v>0</v>
      </c>
      <c r="I69" s="13">
        <v>0</v>
      </c>
    </row>
    <row r="70" spans="1:9" ht="45.75" customHeight="1">
      <c r="A70" s="18" t="s">
        <v>78</v>
      </c>
      <c r="B70" s="10">
        <v>904</v>
      </c>
      <c r="C70" s="12" t="s">
        <v>74</v>
      </c>
      <c r="D70" s="12"/>
      <c r="E70" s="12"/>
      <c r="F70" s="12"/>
      <c r="G70" s="13">
        <f t="shared" ref="G70:I73" si="7">G71</f>
        <v>50</v>
      </c>
      <c r="H70" s="13">
        <f t="shared" si="7"/>
        <v>50</v>
      </c>
      <c r="I70" s="13">
        <f t="shared" si="7"/>
        <v>50</v>
      </c>
    </row>
    <row r="71" spans="1:9" ht="74.25" customHeight="1">
      <c r="A71" s="18" t="s">
        <v>83</v>
      </c>
      <c r="B71" s="10">
        <v>904</v>
      </c>
      <c r="C71" s="12" t="s">
        <v>74</v>
      </c>
      <c r="D71" s="12" t="s">
        <v>84</v>
      </c>
      <c r="E71" s="12"/>
      <c r="F71" s="12"/>
      <c r="G71" s="13">
        <f t="shared" si="7"/>
        <v>50</v>
      </c>
      <c r="H71" s="13">
        <f t="shared" si="7"/>
        <v>50</v>
      </c>
      <c r="I71" s="13">
        <f t="shared" si="7"/>
        <v>50</v>
      </c>
    </row>
    <row r="72" spans="1:9" ht="58.5" customHeight="1">
      <c r="A72" s="18" t="s">
        <v>85</v>
      </c>
      <c r="B72" s="10">
        <v>904</v>
      </c>
      <c r="C72" s="12" t="s">
        <v>74</v>
      </c>
      <c r="D72" s="12" t="s">
        <v>84</v>
      </c>
      <c r="E72" s="12" t="s">
        <v>86</v>
      </c>
      <c r="F72" s="12"/>
      <c r="G72" s="13">
        <f t="shared" si="7"/>
        <v>50</v>
      </c>
      <c r="H72" s="13">
        <f t="shared" si="7"/>
        <v>50</v>
      </c>
      <c r="I72" s="13">
        <f t="shared" si="7"/>
        <v>50</v>
      </c>
    </row>
    <row r="73" spans="1:9" ht="59.25" customHeight="1">
      <c r="A73" s="11" t="s">
        <v>33</v>
      </c>
      <c r="B73" s="10">
        <v>904</v>
      </c>
      <c r="C73" s="12" t="s">
        <v>74</v>
      </c>
      <c r="D73" s="12" t="s">
        <v>84</v>
      </c>
      <c r="E73" s="12" t="s">
        <v>86</v>
      </c>
      <c r="F73" s="12" t="s">
        <v>34</v>
      </c>
      <c r="G73" s="13">
        <f t="shared" si="7"/>
        <v>50</v>
      </c>
      <c r="H73" s="13">
        <f t="shared" si="7"/>
        <v>50</v>
      </c>
      <c r="I73" s="13">
        <f t="shared" si="7"/>
        <v>50</v>
      </c>
    </row>
    <row r="74" spans="1:9" ht="60" customHeight="1">
      <c r="A74" s="11" t="s">
        <v>35</v>
      </c>
      <c r="B74" s="10">
        <v>904</v>
      </c>
      <c r="C74" s="12" t="s">
        <v>74</v>
      </c>
      <c r="D74" s="12" t="s">
        <v>84</v>
      </c>
      <c r="E74" s="12" t="s">
        <v>86</v>
      </c>
      <c r="F74" s="12" t="s">
        <v>36</v>
      </c>
      <c r="G74" s="13">
        <v>50</v>
      </c>
      <c r="H74" s="13">
        <v>50</v>
      </c>
      <c r="I74" s="13">
        <v>50</v>
      </c>
    </row>
    <row r="75" spans="1:9" ht="28.5" customHeight="1">
      <c r="A75" s="11" t="s">
        <v>87</v>
      </c>
      <c r="B75" s="10">
        <v>904</v>
      </c>
      <c r="C75" s="12" t="s">
        <v>22</v>
      </c>
      <c r="D75" s="12"/>
      <c r="E75" s="12"/>
      <c r="F75" s="12"/>
      <c r="G75" s="13">
        <f>G76+G106</f>
        <v>2033.9</v>
      </c>
      <c r="H75" s="13">
        <f>H76+H106</f>
        <v>1283.2340000000002</v>
      </c>
      <c r="I75" s="13">
        <f>I76+I106</f>
        <v>1378.51</v>
      </c>
    </row>
    <row r="76" spans="1:9" ht="25.5" customHeight="1">
      <c r="A76" s="11" t="s">
        <v>88</v>
      </c>
      <c r="B76" s="10">
        <v>904</v>
      </c>
      <c r="C76" s="12" t="s">
        <v>22</v>
      </c>
      <c r="D76" s="12" t="s">
        <v>80</v>
      </c>
      <c r="E76" s="12"/>
      <c r="F76" s="12"/>
      <c r="G76" s="13">
        <f>G77+G81+G85+G89+G95+G99+G92+G103</f>
        <v>1833.9</v>
      </c>
      <c r="H76" s="13">
        <f>H77+H81+H85+H89+H95+H99+H92</f>
        <v>1083.2340000000002</v>
      </c>
      <c r="I76" s="13">
        <f>I77+I81+I85+I89+I95+I99+I92</f>
        <v>1178.51</v>
      </c>
    </row>
    <row r="77" spans="1:9" ht="54.75" customHeight="1">
      <c r="A77" s="23" t="s">
        <v>89</v>
      </c>
      <c r="B77" s="10">
        <v>904</v>
      </c>
      <c r="C77" s="12" t="s">
        <v>22</v>
      </c>
      <c r="D77" s="12" t="s">
        <v>80</v>
      </c>
      <c r="E77" s="12" t="s">
        <v>90</v>
      </c>
      <c r="F77" s="12"/>
      <c r="G77" s="13">
        <f t="shared" ref="G77:I78" si="8">G78</f>
        <v>598.99900000000002</v>
      </c>
      <c r="H77" s="13">
        <f t="shared" si="8"/>
        <v>640.71600000000001</v>
      </c>
      <c r="I77" s="13">
        <f t="shared" si="8"/>
        <v>691.62699999999995</v>
      </c>
    </row>
    <row r="78" spans="1:9" ht="58.5" customHeight="1">
      <c r="A78" s="11" t="s">
        <v>33</v>
      </c>
      <c r="B78" s="10">
        <v>904</v>
      </c>
      <c r="C78" s="12" t="s">
        <v>22</v>
      </c>
      <c r="D78" s="12" t="s">
        <v>80</v>
      </c>
      <c r="E78" s="12" t="s">
        <v>90</v>
      </c>
      <c r="F78" s="12" t="s">
        <v>34</v>
      </c>
      <c r="G78" s="13">
        <f t="shared" si="8"/>
        <v>598.99900000000002</v>
      </c>
      <c r="H78" s="13">
        <f t="shared" si="8"/>
        <v>640.71600000000001</v>
      </c>
      <c r="I78" s="13">
        <f t="shared" si="8"/>
        <v>691.62699999999995</v>
      </c>
    </row>
    <row r="79" spans="1:9" ht="60.75" customHeight="1">
      <c r="A79" s="11" t="s">
        <v>35</v>
      </c>
      <c r="B79" s="10">
        <v>904</v>
      </c>
      <c r="C79" s="12" t="s">
        <v>22</v>
      </c>
      <c r="D79" s="12" t="s">
        <v>80</v>
      </c>
      <c r="E79" s="12" t="s">
        <v>90</v>
      </c>
      <c r="F79" s="12" t="s">
        <v>36</v>
      </c>
      <c r="G79" s="13">
        <v>598.99900000000002</v>
      </c>
      <c r="H79" s="13">
        <v>640.71600000000001</v>
      </c>
      <c r="I79" s="13">
        <v>691.62699999999995</v>
      </c>
    </row>
    <row r="80" spans="1:9" ht="5.25" hidden="1" customHeight="1">
      <c r="A80" s="18" t="s">
        <v>40</v>
      </c>
      <c r="B80" s="10">
        <v>904</v>
      </c>
      <c r="C80" s="12" t="s">
        <v>22</v>
      </c>
      <c r="D80" s="12" t="s">
        <v>80</v>
      </c>
      <c r="E80" s="12" t="s">
        <v>91</v>
      </c>
      <c r="F80" s="12" t="s">
        <v>41</v>
      </c>
      <c r="G80" s="13"/>
      <c r="H80" s="13"/>
      <c r="I80" s="13"/>
    </row>
    <row r="81" spans="1:9" ht="75">
      <c r="A81" s="23" t="s">
        <v>92</v>
      </c>
      <c r="B81" s="10">
        <v>904</v>
      </c>
      <c r="C81" s="12" t="s">
        <v>22</v>
      </c>
      <c r="D81" s="12" t="s">
        <v>80</v>
      </c>
      <c r="E81" s="12" t="s">
        <v>93</v>
      </c>
      <c r="F81" s="12"/>
      <c r="G81" s="13">
        <f t="shared" ref="G81:I82" si="9">G82</f>
        <v>388.80599999999998</v>
      </c>
      <c r="H81" s="13">
        <f t="shared" si="9"/>
        <v>407.97</v>
      </c>
      <c r="I81" s="13">
        <f t="shared" si="9"/>
        <v>449.13</v>
      </c>
    </row>
    <row r="82" spans="1:9" ht="56.25">
      <c r="A82" s="11" t="s">
        <v>33</v>
      </c>
      <c r="B82" s="10">
        <v>904</v>
      </c>
      <c r="C82" s="12" t="s">
        <v>22</v>
      </c>
      <c r="D82" s="12" t="s">
        <v>80</v>
      </c>
      <c r="E82" s="12" t="s">
        <v>93</v>
      </c>
      <c r="F82" s="12" t="s">
        <v>34</v>
      </c>
      <c r="G82" s="13">
        <f t="shared" si="9"/>
        <v>388.80599999999998</v>
      </c>
      <c r="H82" s="13">
        <f t="shared" si="9"/>
        <v>407.97</v>
      </c>
      <c r="I82" s="13">
        <f t="shared" si="9"/>
        <v>449.13</v>
      </c>
    </row>
    <row r="83" spans="1:9" ht="56.25">
      <c r="A83" s="11" t="s">
        <v>35</v>
      </c>
      <c r="B83" s="10">
        <v>904</v>
      </c>
      <c r="C83" s="12" t="s">
        <v>22</v>
      </c>
      <c r="D83" s="12" t="s">
        <v>80</v>
      </c>
      <c r="E83" s="12" t="s">
        <v>93</v>
      </c>
      <c r="F83" s="12" t="s">
        <v>36</v>
      </c>
      <c r="G83" s="13">
        <v>388.80599999999998</v>
      </c>
      <c r="H83" s="13">
        <v>407.97</v>
      </c>
      <c r="I83" s="13">
        <v>449.13</v>
      </c>
    </row>
    <row r="84" spans="1:9" ht="75" hidden="1">
      <c r="A84" s="18" t="s">
        <v>40</v>
      </c>
      <c r="B84" s="10">
        <v>904</v>
      </c>
      <c r="C84" s="12" t="s">
        <v>22</v>
      </c>
      <c r="D84" s="12" t="s">
        <v>80</v>
      </c>
      <c r="E84" s="12" t="s">
        <v>94</v>
      </c>
      <c r="F84" s="12" t="s">
        <v>41</v>
      </c>
      <c r="G84" s="13">
        <v>0</v>
      </c>
      <c r="H84" s="13">
        <v>0</v>
      </c>
      <c r="I84" s="13">
        <v>0</v>
      </c>
    </row>
    <row r="85" spans="1:9" ht="93.75" hidden="1">
      <c r="A85" s="23" t="s">
        <v>95</v>
      </c>
      <c r="B85" s="10">
        <v>904</v>
      </c>
      <c r="C85" s="12" t="s">
        <v>22</v>
      </c>
      <c r="D85" s="12" t="s">
        <v>80</v>
      </c>
      <c r="E85" s="12" t="s">
        <v>96</v>
      </c>
      <c r="F85" s="12"/>
      <c r="G85" s="13">
        <f t="shared" ref="G85:I87" si="10">G86</f>
        <v>0</v>
      </c>
      <c r="H85" s="13">
        <f t="shared" si="10"/>
        <v>0</v>
      </c>
      <c r="I85" s="13">
        <f t="shared" si="10"/>
        <v>0</v>
      </c>
    </row>
    <row r="86" spans="1:9" ht="56.25" hidden="1">
      <c r="A86" s="11" t="s">
        <v>33</v>
      </c>
      <c r="B86" s="10">
        <v>904</v>
      </c>
      <c r="C86" s="12" t="s">
        <v>22</v>
      </c>
      <c r="D86" s="12" t="s">
        <v>80</v>
      </c>
      <c r="E86" s="12" t="s">
        <v>96</v>
      </c>
      <c r="F86" s="12" t="s">
        <v>34</v>
      </c>
      <c r="G86" s="13">
        <f t="shared" si="10"/>
        <v>0</v>
      </c>
      <c r="H86" s="13">
        <f t="shared" si="10"/>
        <v>0</v>
      </c>
      <c r="I86" s="13">
        <f t="shared" si="10"/>
        <v>0</v>
      </c>
    </row>
    <row r="87" spans="1:9" ht="56.25" hidden="1">
      <c r="A87" s="11" t="s">
        <v>35</v>
      </c>
      <c r="B87" s="10">
        <v>904</v>
      </c>
      <c r="C87" s="12" t="s">
        <v>22</v>
      </c>
      <c r="D87" s="12" t="s">
        <v>80</v>
      </c>
      <c r="E87" s="12" t="s">
        <v>96</v>
      </c>
      <c r="F87" s="12" t="s">
        <v>36</v>
      </c>
      <c r="G87" s="13">
        <f t="shared" si="10"/>
        <v>0</v>
      </c>
      <c r="H87" s="13">
        <f t="shared" si="10"/>
        <v>0</v>
      </c>
      <c r="I87" s="13">
        <f t="shared" si="10"/>
        <v>0</v>
      </c>
    </row>
    <row r="88" spans="1:9" ht="75" hidden="1">
      <c r="A88" s="18" t="s">
        <v>40</v>
      </c>
      <c r="B88" s="10">
        <v>904</v>
      </c>
      <c r="C88" s="12" t="s">
        <v>22</v>
      </c>
      <c r="D88" s="12" t="s">
        <v>80</v>
      </c>
      <c r="E88" s="12" t="s">
        <v>96</v>
      </c>
      <c r="F88" s="12" t="s">
        <v>41</v>
      </c>
      <c r="G88" s="13">
        <v>0</v>
      </c>
      <c r="H88" s="13">
        <v>0</v>
      </c>
      <c r="I88" s="13">
        <v>0</v>
      </c>
    </row>
    <row r="89" spans="1:9" ht="0.75" customHeight="1">
      <c r="A89" s="18" t="s">
        <v>97</v>
      </c>
      <c r="B89" s="10">
        <v>904</v>
      </c>
      <c r="C89" s="12" t="s">
        <v>22</v>
      </c>
      <c r="D89" s="12" t="s">
        <v>80</v>
      </c>
      <c r="E89" s="12" t="s">
        <v>98</v>
      </c>
      <c r="F89" s="12"/>
      <c r="G89" s="13">
        <f t="shared" ref="G89:I90" si="11">G90</f>
        <v>0</v>
      </c>
      <c r="H89" s="13">
        <f t="shared" si="11"/>
        <v>0</v>
      </c>
      <c r="I89" s="13">
        <f t="shared" si="11"/>
        <v>0</v>
      </c>
    </row>
    <row r="90" spans="1:9" ht="56.25" hidden="1">
      <c r="A90" s="11" t="s">
        <v>33</v>
      </c>
      <c r="B90" s="10">
        <v>904</v>
      </c>
      <c r="C90" s="12" t="s">
        <v>22</v>
      </c>
      <c r="D90" s="12" t="s">
        <v>80</v>
      </c>
      <c r="E90" s="12" t="s">
        <v>98</v>
      </c>
      <c r="F90" s="12" t="s">
        <v>34</v>
      </c>
      <c r="G90" s="13">
        <f t="shared" si="11"/>
        <v>0</v>
      </c>
      <c r="H90" s="13">
        <f t="shared" si="11"/>
        <v>0</v>
      </c>
      <c r="I90" s="13">
        <f t="shared" si="11"/>
        <v>0</v>
      </c>
    </row>
    <row r="91" spans="1:9" ht="56.25" hidden="1">
      <c r="A91" s="11" t="s">
        <v>35</v>
      </c>
      <c r="B91" s="10">
        <v>904</v>
      </c>
      <c r="C91" s="12" t="s">
        <v>22</v>
      </c>
      <c r="D91" s="12" t="s">
        <v>80</v>
      </c>
      <c r="E91" s="12" t="s">
        <v>98</v>
      </c>
      <c r="F91" s="12" t="s">
        <v>36</v>
      </c>
      <c r="G91" s="13">
        <v>0</v>
      </c>
      <c r="H91" s="13">
        <v>0</v>
      </c>
      <c r="I91" s="13">
        <v>0</v>
      </c>
    </row>
    <row r="92" spans="1:9" ht="75.75" customHeight="1">
      <c r="A92" s="23" t="s">
        <v>99</v>
      </c>
      <c r="B92" s="10">
        <v>904</v>
      </c>
      <c r="C92" s="12" t="s">
        <v>22</v>
      </c>
      <c r="D92" s="12" t="s">
        <v>80</v>
      </c>
      <c r="E92" s="12" t="s">
        <v>100</v>
      </c>
      <c r="F92" s="12"/>
      <c r="G92" s="13">
        <f t="shared" ref="G92:I93" si="12">G93</f>
        <v>12.224</v>
      </c>
      <c r="H92" s="13">
        <f t="shared" si="12"/>
        <v>13.076000000000001</v>
      </c>
      <c r="I92" s="13">
        <f t="shared" si="12"/>
        <v>14.115</v>
      </c>
    </row>
    <row r="93" spans="1:9" ht="57" customHeight="1">
      <c r="A93" s="11" t="s">
        <v>33</v>
      </c>
      <c r="B93" s="10">
        <v>904</v>
      </c>
      <c r="C93" s="12" t="s">
        <v>22</v>
      </c>
      <c r="D93" s="12" t="s">
        <v>80</v>
      </c>
      <c r="E93" s="12" t="s">
        <v>100</v>
      </c>
      <c r="F93" s="12" t="s">
        <v>34</v>
      </c>
      <c r="G93" s="13">
        <f t="shared" si="12"/>
        <v>12.224</v>
      </c>
      <c r="H93" s="13">
        <f t="shared" si="12"/>
        <v>13.076000000000001</v>
      </c>
      <c r="I93" s="13">
        <f t="shared" si="12"/>
        <v>14.115</v>
      </c>
    </row>
    <row r="94" spans="1:9" ht="60" customHeight="1">
      <c r="A94" s="11" t="s">
        <v>35</v>
      </c>
      <c r="B94" s="10">
        <v>904</v>
      </c>
      <c r="C94" s="12" t="s">
        <v>22</v>
      </c>
      <c r="D94" s="12" t="s">
        <v>80</v>
      </c>
      <c r="E94" s="12" t="s">
        <v>100</v>
      </c>
      <c r="F94" s="12" t="s">
        <v>36</v>
      </c>
      <c r="G94" s="13">
        <v>12.224</v>
      </c>
      <c r="H94" s="13">
        <v>13.076000000000001</v>
      </c>
      <c r="I94" s="13">
        <v>14.115</v>
      </c>
    </row>
    <row r="95" spans="1:9" ht="77.25" customHeight="1">
      <c r="A95" s="18" t="s">
        <v>92</v>
      </c>
      <c r="B95" s="10">
        <v>904</v>
      </c>
      <c r="C95" s="12" t="s">
        <v>22</v>
      </c>
      <c r="D95" s="12" t="s">
        <v>80</v>
      </c>
      <c r="E95" s="12" t="s">
        <v>101</v>
      </c>
      <c r="F95" s="12"/>
      <c r="G95" s="13">
        <f t="shared" ref="G95:I96" si="13">G96</f>
        <v>20.463000000000001</v>
      </c>
      <c r="H95" s="13">
        <f t="shared" si="13"/>
        <v>21.472000000000001</v>
      </c>
      <c r="I95" s="13">
        <f t="shared" si="13"/>
        <v>23.638000000000002</v>
      </c>
    </row>
    <row r="96" spans="1:9" ht="56.25">
      <c r="A96" s="11" t="s">
        <v>33</v>
      </c>
      <c r="B96" s="10">
        <v>904</v>
      </c>
      <c r="C96" s="12" t="s">
        <v>22</v>
      </c>
      <c r="D96" s="12" t="s">
        <v>80</v>
      </c>
      <c r="E96" s="12" t="s">
        <v>101</v>
      </c>
      <c r="F96" s="12" t="s">
        <v>34</v>
      </c>
      <c r="G96" s="13">
        <f t="shared" si="13"/>
        <v>20.463000000000001</v>
      </c>
      <c r="H96" s="13">
        <f t="shared" si="13"/>
        <v>21.472000000000001</v>
      </c>
      <c r="I96" s="13">
        <f t="shared" si="13"/>
        <v>23.638000000000002</v>
      </c>
    </row>
    <row r="97" spans="1:9" ht="56.25">
      <c r="A97" s="11" t="s">
        <v>35</v>
      </c>
      <c r="B97" s="10">
        <v>904</v>
      </c>
      <c r="C97" s="12" t="s">
        <v>22</v>
      </c>
      <c r="D97" s="12" t="s">
        <v>80</v>
      </c>
      <c r="E97" s="12" t="s">
        <v>101</v>
      </c>
      <c r="F97" s="12" t="s">
        <v>36</v>
      </c>
      <c r="G97" s="13">
        <v>20.463000000000001</v>
      </c>
      <c r="H97" s="13">
        <v>21.472000000000001</v>
      </c>
      <c r="I97" s="13">
        <v>23.638000000000002</v>
      </c>
    </row>
    <row r="98" spans="1:9" ht="75" hidden="1">
      <c r="A98" s="18" t="s">
        <v>40</v>
      </c>
      <c r="B98" s="10">
        <v>904</v>
      </c>
      <c r="C98" s="12" t="s">
        <v>22</v>
      </c>
      <c r="D98" s="12" t="s">
        <v>80</v>
      </c>
      <c r="E98" s="12" t="s">
        <v>102</v>
      </c>
      <c r="F98" s="12" t="s">
        <v>41</v>
      </c>
      <c r="G98" s="13">
        <v>0</v>
      </c>
      <c r="H98" s="13">
        <v>0</v>
      </c>
      <c r="I98" s="13">
        <v>0</v>
      </c>
    </row>
    <row r="99" spans="1:9" ht="112.5" hidden="1">
      <c r="A99" s="18" t="s">
        <v>103</v>
      </c>
      <c r="B99" s="10">
        <v>904</v>
      </c>
      <c r="C99" s="12" t="s">
        <v>22</v>
      </c>
      <c r="D99" s="12" t="s">
        <v>80</v>
      </c>
      <c r="E99" s="12" t="s">
        <v>104</v>
      </c>
      <c r="F99" s="12"/>
      <c r="G99" s="13">
        <f t="shared" ref="G99:I101" si="14">G100</f>
        <v>0</v>
      </c>
      <c r="H99" s="13">
        <f t="shared" si="14"/>
        <v>0</v>
      </c>
      <c r="I99" s="13">
        <f t="shared" si="14"/>
        <v>0</v>
      </c>
    </row>
    <row r="100" spans="1:9" ht="56.25" hidden="1">
      <c r="A100" s="11" t="s">
        <v>33</v>
      </c>
      <c r="B100" s="10">
        <v>904</v>
      </c>
      <c r="C100" s="12" t="s">
        <v>22</v>
      </c>
      <c r="D100" s="12" t="s">
        <v>80</v>
      </c>
      <c r="E100" s="12" t="s">
        <v>104</v>
      </c>
      <c r="F100" s="12" t="s">
        <v>34</v>
      </c>
      <c r="G100" s="13">
        <f t="shared" si="14"/>
        <v>0</v>
      </c>
      <c r="H100" s="13">
        <f t="shared" si="14"/>
        <v>0</v>
      </c>
      <c r="I100" s="13">
        <f t="shared" si="14"/>
        <v>0</v>
      </c>
    </row>
    <row r="101" spans="1:9" ht="56.25" hidden="1">
      <c r="A101" s="11" t="s">
        <v>35</v>
      </c>
      <c r="B101" s="10">
        <v>904</v>
      </c>
      <c r="C101" s="12" t="s">
        <v>22</v>
      </c>
      <c r="D101" s="12" t="s">
        <v>80</v>
      </c>
      <c r="E101" s="12" t="s">
        <v>104</v>
      </c>
      <c r="F101" s="12" t="s">
        <v>36</v>
      </c>
      <c r="G101" s="13">
        <f t="shared" si="14"/>
        <v>0</v>
      </c>
      <c r="H101" s="13">
        <f t="shared" si="14"/>
        <v>0</v>
      </c>
      <c r="I101" s="13">
        <f t="shared" si="14"/>
        <v>0</v>
      </c>
    </row>
    <row r="102" spans="1:9" ht="30" hidden="1" customHeight="1">
      <c r="A102" s="18" t="s">
        <v>40</v>
      </c>
      <c r="B102" s="10">
        <v>904</v>
      </c>
      <c r="C102" s="12" t="s">
        <v>22</v>
      </c>
      <c r="D102" s="12" t="s">
        <v>80</v>
      </c>
      <c r="E102" s="12" t="s">
        <v>104</v>
      </c>
      <c r="F102" s="12" t="s">
        <v>41</v>
      </c>
      <c r="G102" s="13">
        <v>0</v>
      </c>
      <c r="H102" s="13">
        <v>0</v>
      </c>
      <c r="I102" s="13">
        <v>0</v>
      </c>
    </row>
    <row r="103" spans="1:9" ht="52.5" customHeight="1">
      <c r="A103" s="11" t="s">
        <v>89</v>
      </c>
      <c r="B103" s="10">
        <v>904</v>
      </c>
      <c r="C103" s="12" t="s">
        <v>22</v>
      </c>
      <c r="D103" s="12" t="s">
        <v>80</v>
      </c>
      <c r="E103" s="12" t="s">
        <v>105</v>
      </c>
      <c r="F103" s="12"/>
      <c r="G103" s="13">
        <f t="shared" ref="G103:I104" si="15">G104</f>
        <v>813.40800000000002</v>
      </c>
      <c r="H103" s="13">
        <f t="shared" si="15"/>
        <v>0</v>
      </c>
      <c r="I103" s="13">
        <f t="shared" si="15"/>
        <v>0</v>
      </c>
    </row>
    <row r="104" spans="1:9" ht="57.75" customHeight="1">
      <c r="A104" s="11" t="s">
        <v>33</v>
      </c>
      <c r="B104" s="10">
        <v>904</v>
      </c>
      <c r="C104" s="12" t="s">
        <v>22</v>
      </c>
      <c r="D104" s="12" t="s">
        <v>80</v>
      </c>
      <c r="E104" s="12" t="s">
        <v>105</v>
      </c>
      <c r="F104" s="12" t="s">
        <v>34</v>
      </c>
      <c r="G104" s="13">
        <f t="shared" si="15"/>
        <v>813.40800000000002</v>
      </c>
      <c r="H104" s="13">
        <f t="shared" si="15"/>
        <v>0</v>
      </c>
      <c r="I104" s="13">
        <f t="shared" si="15"/>
        <v>0</v>
      </c>
    </row>
    <row r="105" spans="1:9" ht="58.5" customHeight="1">
      <c r="A105" s="11" t="s">
        <v>35</v>
      </c>
      <c r="B105" s="10">
        <v>904</v>
      </c>
      <c r="C105" s="12" t="s">
        <v>22</v>
      </c>
      <c r="D105" s="12" t="s">
        <v>80</v>
      </c>
      <c r="E105" s="12" t="s">
        <v>105</v>
      </c>
      <c r="F105" s="12" t="s">
        <v>36</v>
      </c>
      <c r="G105" s="13">
        <v>813.40800000000002</v>
      </c>
      <c r="H105" s="13">
        <v>0</v>
      </c>
      <c r="I105" s="13">
        <v>0</v>
      </c>
    </row>
    <row r="106" spans="1:9" ht="42" customHeight="1">
      <c r="A106" s="18" t="s">
        <v>106</v>
      </c>
      <c r="B106" s="10">
        <v>904</v>
      </c>
      <c r="C106" s="12" t="s">
        <v>22</v>
      </c>
      <c r="D106" s="12" t="s">
        <v>107</v>
      </c>
      <c r="E106" s="12"/>
      <c r="F106" s="12"/>
      <c r="G106" s="13">
        <f t="shared" ref="G106:I108" si="16">G107</f>
        <v>200</v>
      </c>
      <c r="H106" s="13">
        <f t="shared" si="16"/>
        <v>200</v>
      </c>
      <c r="I106" s="13">
        <f t="shared" si="16"/>
        <v>200</v>
      </c>
    </row>
    <row r="107" spans="1:9" ht="58.5" customHeight="1">
      <c r="A107" s="18" t="s">
        <v>108</v>
      </c>
      <c r="B107" s="10">
        <v>904</v>
      </c>
      <c r="C107" s="12" t="s">
        <v>22</v>
      </c>
      <c r="D107" s="12" t="s">
        <v>107</v>
      </c>
      <c r="E107" s="26" t="s">
        <v>109</v>
      </c>
      <c r="F107" s="12"/>
      <c r="G107" s="13">
        <f t="shared" si="16"/>
        <v>200</v>
      </c>
      <c r="H107" s="13">
        <f t="shared" si="16"/>
        <v>200</v>
      </c>
      <c r="I107" s="13">
        <f t="shared" si="16"/>
        <v>200</v>
      </c>
    </row>
    <row r="108" spans="1:9" ht="58.5" customHeight="1">
      <c r="A108" s="18" t="s">
        <v>33</v>
      </c>
      <c r="B108" s="10">
        <v>904</v>
      </c>
      <c r="C108" s="12" t="s">
        <v>22</v>
      </c>
      <c r="D108" s="12" t="s">
        <v>107</v>
      </c>
      <c r="E108" s="26" t="s">
        <v>109</v>
      </c>
      <c r="F108" s="12" t="s">
        <v>34</v>
      </c>
      <c r="G108" s="13">
        <f t="shared" si="16"/>
        <v>200</v>
      </c>
      <c r="H108" s="13">
        <f t="shared" si="16"/>
        <v>200</v>
      </c>
      <c r="I108" s="13">
        <f t="shared" si="16"/>
        <v>200</v>
      </c>
    </row>
    <row r="109" spans="1:9" ht="58.5" customHeight="1">
      <c r="A109" s="18" t="s">
        <v>35</v>
      </c>
      <c r="B109" s="10">
        <v>904</v>
      </c>
      <c r="C109" s="12" t="s">
        <v>22</v>
      </c>
      <c r="D109" s="12" t="s">
        <v>107</v>
      </c>
      <c r="E109" s="26" t="s">
        <v>109</v>
      </c>
      <c r="F109" s="12" t="s">
        <v>36</v>
      </c>
      <c r="G109" s="13">
        <v>200</v>
      </c>
      <c r="H109" s="13">
        <v>200</v>
      </c>
      <c r="I109" s="13">
        <v>200</v>
      </c>
    </row>
    <row r="110" spans="1:9" ht="24" customHeight="1">
      <c r="A110" s="11" t="s">
        <v>110</v>
      </c>
      <c r="B110" s="10">
        <v>904</v>
      </c>
      <c r="C110" s="12" t="s">
        <v>111</v>
      </c>
      <c r="D110" s="12"/>
      <c r="E110" s="12"/>
      <c r="F110" s="12"/>
      <c r="G110" s="13">
        <f>G111+G120+G133</f>
        <v>494.07195999999999</v>
      </c>
      <c r="H110" s="13">
        <f>H111+H120+H133</f>
        <v>496.41014000000001</v>
      </c>
      <c r="I110" s="13">
        <f>I111+I120+I133</f>
        <v>293.447</v>
      </c>
    </row>
    <row r="111" spans="1:9" ht="27" hidden="1" customHeight="1">
      <c r="A111" s="18" t="s">
        <v>112</v>
      </c>
      <c r="B111" s="10">
        <v>904</v>
      </c>
      <c r="C111" s="12" t="s">
        <v>111</v>
      </c>
      <c r="D111" s="12" t="s">
        <v>20</v>
      </c>
      <c r="E111" s="12"/>
      <c r="F111" s="12"/>
      <c r="G111" s="13">
        <f>G112+G117</f>
        <v>0</v>
      </c>
      <c r="H111" s="13">
        <f>H112+H117</f>
        <v>0</v>
      </c>
      <c r="I111" s="13">
        <f>I112+I117</f>
        <v>0</v>
      </c>
    </row>
    <row r="112" spans="1:9" ht="45.75" hidden="1" customHeight="1">
      <c r="A112" s="18" t="s">
        <v>113</v>
      </c>
      <c r="B112" s="10">
        <v>904</v>
      </c>
      <c r="C112" s="12" t="s">
        <v>111</v>
      </c>
      <c r="D112" s="12" t="s">
        <v>20</v>
      </c>
      <c r="E112" s="12" t="s">
        <v>114</v>
      </c>
      <c r="F112" s="12"/>
      <c r="G112" s="13">
        <f t="shared" ref="G112:I114" si="17">G113</f>
        <v>0</v>
      </c>
      <c r="H112" s="13">
        <f t="shared" si="17"/>
        <v>0</v>
      </c>
      <c r="I112" s="13">
        <f t="shared" si="17"/>
        <v>0</v>
      </c>
    </row>
    <row r="113" spans="1:9" ht="36" hidden="1" customHeight="1">
      <c r="A113" s="27" t="s">
        <v>115</v>
      </c>
      <c r="B113" s="10">
        <v>904</v>
      </c>
      <c r="C113" s="12" t="s">
        <v>111</v>
      </c>
      <c r="D113" s="12" t="s">
        <v>20</v>
      </c>
      <c r="E113" s="12" t="s">
        <v>114</v>
      </c>
      <c r="F113" s="12" t="s">
        <v>116</v>
      </c>
      <c r="G113" s="13">
        <f t="shared" si="17"/>
        <v>0</v>
      </c>
      <c r="H113" s="13">
        <f t="shared" si="17"/>
        <v>0</v>
      </c>
      <c r="I113" s="13">
        <f t="shared" si="17"/>
        <v>0</v>
      </c>
    </row>
    <row r="114" spans="1:9" ht="46.5" hidden="1" customHeight="1">
      <c r="A114" s="27" t="s">
        <v>117</v>
      </c>
      <c r="B114" s="10">
        <v>904</v>
      </c>
      <c r="C114" s="12" t="s">
        <v>111</v>
      </c>
      <c r="D114" s="12" t="s">
        <v>20</v>
      </c>
      <c r="E114" s="12" t="s">
        <v>114</v>
      </c>
      <c r="F114" s="12" t="s">
        <v>118</v>
      </c>
      <c r="G114" s="13">
        <f t="shared" si="17"/>
        <v>0</v>
      </c>
      <c r="H114" s="13">
        <f t="shared" si="17"/>
        <v>0</v>
      </c>
      <c r="I114" s="13">
        <f t="shared" si="17"/>
        <v>0</v>
      </c>
    </row>
    <row r="115" spans="1:9" ht="27.75" hidden="1" customHeight="1">
      <c r="A115" s="18" t="s">
        <v>119</v>
      </c>
      <c r="B115" s="10">
        <v>904</v>
      </c>
      <c r="C115" s="12" t="s">
        <v>111</v>
      </c>
      <c r="D115" s="12" t="s">
        <v>20</v>
      </c>
      <c r="E115" s="12" t="s">
        <v>114</v>
      </c>
      <c r="F115" s="12" t="s">
        <v>120</v>
      </c>
      <c r="G115" s="13">
        <v>0</v>
      </c>
      <c r="H115" s="13">
        <v>0</v>
      </c>
      <c r="I115" s="13">
        <v>0</v>
      </c>
    </row>
    <row r="116" spans="1:9" ht="53.25" hidden="1" customHeight="1">
      <c r="A116" s="18" t="s">
        <v>121</v>
      </c>
      <c r="B116" s="10">
        <v>904</v>
      </c>
      <c r="C116" s="12" t="s">
        <v>111</v>
      </c>
      <c r="D116" s="12" t="s">
        <v>20</v>
      </c>
      <c r="E116" s="12" t="s">
        <v>122</v>
      </c>
      <c r="F116" s="12"/>
      <c r="G116" s="13">
        <f t="shared" ref="G116:I118" si="18">G117</f>
        <v>0</v>
      </c>
      <c r="H116" s="13">
        <f t="shared" si="18"/>
        <v>0</v>
      </c>
      <c r="I116" s="13">
        <f t="shared" si="18"/>
        <v>0</v>
      </c>
    </row>
    <row r="117" spans="1:9" ht="29.25" hidden="1" customHeight="1">
      <c r="A117" s="27" t="s">
        <v>115</v>
      </c>
      <c r="B117" s="10">
        <v>904</v>
      </c>
      <c r="C117" s="12" t="s">
        <v>111</v>
      </c>
      <c r="D117" s="12" t="s">
        <v>20</v>
      </c>
      <c r="E117" s="12" t="s">
        <v>122</v>
      </c>
      <c r="F117" s="12" t="s">
        <v>116</v>
      </c>
      <c r="G117" s="13">
        <f t="shared" si="18"/>
        <v>0</v>
      </c>
      <c r="H117" s="13">
        <f t="shared" si="18"/>
        <v>0</v>
      </c>
      <c r="I117" s="13">
        <f t="shared" si="18"/>
        <v>0</v>
      </c>
    </row>
    <row r="118" spans="1:9" ht="28.5" hidden="1" customHeight="1">
      <c r="A118" s="27" t="s">
        <v>117</v>
      </c>
      <c r="B118" s="10">
        <v>904</v>
      </c>
      <c r="C118" s="12" t="s">
        <v>111</v>
      </c>
      <c r="D118" s="12" t="s">
        <v>20</v>
      </c>
      <c r="E118" s="12" t="s">
        <v>122</v>
      </c>
      <c r="F118" s="12" t="s">
        <v>118</v>
      </c>
      <c r="G118" s="13">
        <f t="shared" si="18"/>
        <v>0</v>
      </c>
      <c r="H118" s="13">
        <f t="shared" si="18"/>
        <v>0</v>
      </c>
      <c r="I118" s="13">
        <f t="shared" si="18"/>
        <v>0</v>
      </c>
    </row>
    <row r="119" spans="1:9" ht="42.75" hidden="1" customHeight="1">
      <c r="A119" s="18" t="s">
        <v>119</v>
      </c>
      <c r="B119" s="10">
        <v>904</v>
      </c>
      <c r="C119" s="12" t="s">
        <v>111</v>
      </c>
      <c r="D119" s="12" t="s">
        <v>20</v>
      </c>
      <c r="E119" s="12" t="s">
        <v>122</v>
      </c>
      <c r="F119" s="12" t="s">
        <v>120</v>
      </c>
      <c r="G119" s="13">
        <v>0</v>
      </c>
      <c r="H119" s="13">
        <v>0</v>
      </c>
      <c r="I119" s="13">
        <v>0</v>
      </c>
    </row>
    <row r="120" spans="1:9" ht="24" hidden="1" customHeight="1">
      <c r="A120" s="11" t="s">
        <v>123</v>
      </c>
      <c r="B120" s="10">
        <v>904</v>
      </c>
      <c r="C120" s="12" t="s">
        <v>111</v>
      </c>
      <c r="D120" s="12" t="s">
        <v>72</v>
      </c>
      <c r="E120" s="12"/>
      <c r="F120" s="12"/>
      <c r="G120" s="13">
        <f>G121+G125+G129</f>
        <v>100</v>
      </c>
      <c r="H120" s="13">
        <f>H121+H125+H129</f>
        <v>100</v>
      </c>
      <c r="I120" s="13">
        <f>I121+I125+I129</f>
        <v>100</v>
      </c>
    </row>
    <row r="121" spans="1:9" ht="93.75" hidden="1">
      <c r="A121" s="11" t="s">
        <v>124</v>
      </c>
      <c r="B121" s="10">
        <v>904</v>
      </c>
      <c r="C121" s="12" t="s">
        <v>111</v>
      </c>
      <c r="D121" s="12" t="s">
        <v>72</v>
      </c>
      <c r="E121" s="12" t="s">
        <v>125</v>
      </c>
      <c r="F121" s="12"/>
      <c r="G121" s="13">
        <f t="shared" ref="G121:I123" si="19">G122</f>
        <v>0</v>
      </c>
      <c r="H121" s="13">
        <f t="shared" si="19"/>
        <v>0</v>
      </c>
      <c r="I121" s="13">
        <f t="shared" si="19"/>
        <v>0</v>
      </c>
    </row>
    <row r="122" spans="1:9" ht="18.75" hidden="1">
      <c r="A122" s="20" t="s">
        <v>42</v>
      </c>
      <c r="B122" s="10">
        <v>904</v>
      </c>
      <c r="C122" s="12" t="s">
        <v>111</v>
      </c>
      <c r="D122" s="12" t="s">
        <v>72</v>
      </c>
      <c r="E122" s="12" t="s">
        <v>125</v>
      </c>
      <c r="F122" s="12" t="s">
        <v>43</v>
      </c>
      <c r="G122" s="13">
        <f t="shared" si="19"/>
        <v>0</v>
      </c>
      <c r="H122" s="13">
        <f t="shared" si="19"/>
        <v>0</v>
      </c>
      <c r="I122" s="13">
        <f t="shared" si="19"/>
        <v>0</v>
      </c>
    </row>
    <row r="123" spans="1:9" ht="0.75" hidden="1" customHeight="1">
      <c r="A123" s="11" t="s">
        <v>126</v>
      </c>
      <c r="B123" s="10">
        <v>904</v>
      </c>
      <c r="C123" s="12" t="s">
        <v>111</v>
      </c>
      <c r="D123" s="12" t="s">
        <v>72</v>
      </c>
      <c r="E123" s="12" t="s">
        <v>125</v>
      </c>
      <c r="F123" s="12" t="s">
        <v>127</v>
      </c>
      <c r="G123" s="13">
        <f t="shared" si="19"/>
        <v>0</v>
      </c>
      <c r="H123" s="13">
        <f t="shared" si="19"/>
        <v>0</v>
      </c>
      <c r="I123" s="13">
        <f t="shared" si="19"/>
        <v>0</v>
      </c>
    </row>
    <row r="124" spans="1:9" ht="112.5" hidden="1">
      <c r="A124" s="11" t="s">
        <v>128</v>
      </c>
      <c r="B124" s="10">
        <v>904</v>
      </c>
      <c r="C124" s="12" t="s">
        <v>111</v>
      </c>
      <c r="D124" s="12" t="s">
        <v>72</v>
      </c>
      <c r="E124" s="12" t="s">
        <v>125</v>
      </c>
      <c r="F124" s="12" t="s">
        <v>129</v>
      </c>
      <c r="G124" s="13">
        <v>0</v>
      </c>
      <c r="H124" s="13">
        <v>0</v>
      </c>
      <c r="I124" s="13">
        <v>0</v>
      </c>
    </row>
    <row r="125" spans="1:9" ht="112.5" hidden="1">
      <c r="A125" s="18" t="s">
        <v>130</v>
      </c>
      <c r="B125" s="10">
        <v>904</v>
      </c>
      <c r="C125" s="12" t="s">
        <v>111</v>
      </c>
      <c r="D125" s="12" t="s">
        <v>72</v>
      </c>
      <c r="E125" s="12" t="s">
        <v>131</v>
      </c>
      <c r="F125" s="12"/>
      <c r="G125" s="13">
        <f t="shared" ref="G125:I127" si="20">G126</f>
        <v>0</v>
      </c>
      <c r="H125" s="13">
        <f t="shared" si="20"/>
        <v>0</v>
      </c>
      <c r="I125" s="13">
        <f t="shared" si="20"/>
        <v>0</v>
      </c>
    </row>
    <row r="126" spans="1:9" ht="18.75" hidden="1">
      <c r="A126" s="20" t="s">
        <v>42</v>
      </c>
      <c r="B126" s="10">
        <v>904</v>
      </c>
      <c r="C126" s="12" t="s">
        <v>111</v>
      </c>
      <c r="D126" s="12" t="s">
        <v>72</v>
      </c>
      <c r="E126" s="12" t="s">
        <v>131</v>
      </c>
      <c r="F126" s="12" t="s">
        <v>43</v>
      </c>
      <c r="G126" s="13">
        <f t="shared" si="20"/>
        <v>0</v>
      </c>
      <c r="H126" s="13">
        <f t="shared" si="20"/>
        <v>0</v>
      </c>
      <c r="I126" s="13">
        <f t="shared" si="20"/>
        <v>0</v>
      </c>
    </row>
    <row r="127" spans="1:9" ht="112.5" hidden="1">
      <c r="A127" s="11" t="s">
        <v>126</v>
      </c>
      <c r="B127" s="10">
        <v>904</v>
      </c>
      <c r="C127" s="12" t="s">
        <v>111</v>
      </c>
      <c r="D127" s="12" t="s">
        <v>72</v>
      </c>
      <c r="E127" s="12" t="s">
        <v>131</v>
      </c>
      <c r="F127" s="12" t="s">
        <v>127</v>
      </c>
      <c r="G127" s="13">
        <f t="shared" si="20"/>
        <v>0</v>
      </c>
      <c r="H127" s="13">
        <f t="shared" si="20"/>
        <v>0</v>
      </c>
      <c r="I127" s="13">
        <f t="shared" si="20"/>
        <v>0</v>
      </c>
    </row>
    <row r="128" spans="1:9" ht="112.5" hidden="1">
      <c r="A128" s="11" t="s">
        <v>128</v>
      </c>
      <c r="B128" s="10">
        <v>904</v>
      </c>
      <c r="C128" s="12" t="s">
        <v>111</v>
      </c>
      <c r="D128" s="12" t="s">
        <v>72</v>
      </c>
      <c r="E128" s="12" t="s">
        <v>131</v>
      </c>
      <c r="F128" s="12" t="s">
        <v>129</v>
      </c>
      <c r="G128" s="13">
        <v>0</v>
      </c>
      <c r="H128" s="13">
        <v>0</v>
      </c>
      <c r="I128" s="13">
        <v>0</v>
      </c>
    </row>
    <row r="129" spans="1:9" ht="183.75" customHeight="1">
      <c r="A129" s="11" t="s">
        <v>132</v>
      </c>
      <c r="B129" s="10">
        <v>904</v>
      </c>
      <c r="C129" s="12" t="s">
        <v>111</v>
      </c>
      <c r="D129" s="12" t="s">
        <v>72</v>
      </c>
      <c r="E129" s="12" t="s">
        <v>133</v>
      </c>
      <c r="F129" s="12"/>
      <c r="G129" s="13">
        <f t="shared" ref="G129:I130" si="21">G130</f>
        <v>100</v>
      </c>
      <c r="H129" s="13">
        <f t="shared" si="21"/>
        <v>100</v>
      </c>
      <c r="I129" s="13">
        <f t="shared" si="21"/>
        <v>100</v>
      </c>
    </row>
    <row r="130" spans="1:9" ht="59.25" customHeight="1">
      <c r="A130" s="11" t="s">
        <v>33</v>
      </c>
      <c r="B130" s="10">
        <v>904</v>
      </c>
      <c r="C130" s="12" t="s">
        <v>111</v>
      </c>
      <c r="D130" s="12" t="s">
        <v>72</v>
      </c>
      <c r="E130" s="12" t="s">
        <v>133</v>
      </c>
      <c r="F130" s="12" t="s">
        <v>34</v>
      </c>
      <c r="G130" s="13">
        <f t="shared" si="21"/>
        <v>100</v>
      </c>
      <c r="H130" s="13">
        <f t="shared" si="21"/>
        <v>100</v>
      </c>
      <c r="I130" s="13">
        <f t="shared" si="21"/>
        <v>100</v>
      </c>
    </row>
    <row r="131" spans="1:9" ht="52.5" customHeight="1">
      <c r="A131" s="11" t="s">
        <v>35</v>
      </c>
      <c r="B131" s="10">
        <v>904</v>
      </c>
      <c r="C131" s="12" t="s">
        <v>111</v>
      </c>
      <c r="D131" s="12" t="s">
        <v>72</v>
      </c>
      <c r="E131" s="12" t="s">
        <v>133</v>
      </c>
      <c r="F131" s="12" t="s">
        <v>36</v>
      </c>
      <c r="G131" s="13">
        <v>100</v>
      </c>
      <c r="H131" s="13">
        <v>100</v>
      </c>
      <c r="I131" s="13">
        <v>100</v>
      </c>
    </row>
    <row r="132" spans="1:9" ht="43.5" hidden="1" customHeight="1">
      <c r="A132" s="18" t="s">
        <v>40</v>
      </c>
      <c r="B132" s="10">
        <v>904</v>
      </c>
      <c r="C132" s="12" t="s">
        <v>111</v>
      </c>
      <c r="D132" s="12" t="s">
        <v>72</v>
      </c>
      <c r="E132" s="12" t="s">
        <v>134</v>
      </c>
      <c r="F132" s="12" t="s">
        <v>41</v>
      </c>
      <c r="G132" s="13"/>
      <c r="H132" s="13"/>
      <c r="I132" s="13"/>
    </row>
    <row r="133" spans="1:9" ht="24.75" customHeight="1">
      <c r="A133" s="11" t="s">
        <v>135</v>
      </c>
      <c r="B133" s="10">
        <v>904</v>
      </c>
      <c r="C133" s="12" t="s">
        <v>111</v>
      </c>
      <c r="D133" s="12" t="s">
        <v>74</v>
      </c>
      <c r="E133" s="12"/>
      <c r="F133" s="12"/>
      <c r="G133" s="13">
        <f>G134+G138+G142+G145+G148+G151</f>
        <v>394.07195999999999</v>
      </c>
      <c r="H133" s="13">
        <f>H134+H138+H142+H145+H148+H151</f>
        <v>396.41014000000001</v>
      </c>
      <c r="I133" s="13">
        <f>I134+I138+I142+I145+I148+I151</f>
        <v>193.447</v>
      </c>
    </row>
    <row r="134" spans="1:9" ht="39" customHeight="1">
      <c r="A134" s="11" t="s">
        <v>136</v>
      </c>
      <c r="B134" s="10">
        <v>904</v>
      </c>
      <c r="C134" s="12" t="s">
        <v>111</v>
      </c>
      <c r="D134" s="12" t="s">
        <v>74</v>
      </c>
      <c r="E134" s="12" t="s">
        <v>137</v>
      </c>
      <c r="F134" s="12"/>
      <c r="G134" s="13">
        <f t="shared" ref="G134:I135" si="22">G135</f>
        <v>235.3974</v>
      </c>
      <c r="H134" s="13">
        <f t="shared" si="22"/>
        <v>211.57578000000001</v>
      </c>
      <c r="I134" s="13">
        <f t="shared" si="22"/>
        <v>193.447</v>
      </c>
    </row>
    <row r="135" spans="1:9" ht="56.25">
      <c r="A135" s="11" t="s">
        <v>33</v>
      </c>
      <c r="B135" s="10">
        <v>904</v>
      </c>
      <c r="C135" s="12" t="s">
        <v>111</v>
      </c>
      <c r="D135" s="12" t="s">
        <v>74</v>
      </c>
      <c r="E135" s="12" t="s">
        <v>137</v>
      </c>
      <c r="F135" s="12" t="s">
        <v>34</v>
      </c>
      <c r="G135" s="13">
        <f t="shared" si="22"/>
        <v>235.3974</v>
      </c>
      <c r="H135" s="13">
        <f t="shared" si="22"/>
        <v>211.57578000000001</v>
      </c>
      <c r="I135" s="13">
        <f t="shared" si="22"/>
        <v>193.447</v>
      </c>
    </row>
    <row r="136" spans="1:9" ht="58.5" customHeight="1">
      <c r="A136" s="11" t="s">
        <v>35</v>
      </c>
      <c r="B136" s="10">
        <v>904</v>
      </c>
      <c r="C136" s="12" t="s">
        <v>111</v>
      </c>
      <c r="D136" s="12" t="s">
        <v>74</v>
      </c>
      <c r="E136" s="12" t="s">
        <v>137</v>
      </c>
      <c r="F136" s="12" t="s">
        <v>36</v>
      </c>
      <c r="G136" s="13">
        <v>235.3974</v>
      </c>
      <c r="H136" s="13">
        <v>211.57578000000001</v>
      </c>
      <c r="I136" s="13">
        <v>193.447</v>
      </c>
    </row>
    <row r="137" spans="1:9" ht="60" hidden="1" customHeight="1">
      <c r="A137" s="18" t="s">
        <v>40</v>
      </c>
      <c r="B137" s="10">
        <v>904</v>
      </c>
      <c r="C137" s="12" t="s">
        <v>111</v>
      </c>
      <c r="D137" s="12" t="s">
        <v>74</v>
      </c>
      <c r="E137" s="12" t="s">
        <v>138</v>
      </c>
      <c r="F137" s="12" t="s">
        <v>41</v>
      </c>
      <c r="G137" s="13"/>
      <c r="H137" s="13"/>
      <c r="I137" s="13"/>
    </row>
    <row r="138" spans="1:9" ht="54.75" hidden="1" customHeight="1">
      <c r="A138" s="11" t="s">
        <v>139</v>
      </c>
      <c r="B138" s="10">
        <v>904</v>
      </c>
      <c r="C138" s="12" t="s">
        <v>111</v>
      </c>
      <c r="D138" s="12" t="s">
        <v>74</v>
      </c>
      <c r="E138" s="12" t="s">
        <v>140</v>
      </c>
      <c r="F138" s="12"/>
      <c r="G138" s="13">
        <f t="shared" ref="G138:I140" si="23">G139</f>
        <v>0</v>
      </c>
      <c r="H138" s="13">
        <f t="shared" si="23"/>
        <v>0</v>
      </c>
      <c r="I138" s="13">
        <f t="shared" si="23"/>
        <v>0</v>
      </c>
    </row>
    <row r="139" spans="1:9" ht="56.25" hidden="1">
      <c r="A139" s="11" t="s">
        <v>33</v>
      </c>
      <c r="B139" s="10">
        <v>904</v>
      </c>
      <c r="C139" s="12" t="s">
        <v>111</v>
      </c>
      <c r="D139" s="12" t="s">
        <v>74</v>
      </c>
      <c r="E139" s="12" t="s">
        <v>140</v>
      </c>
      <c r="F139" s="12" t="s">
        <v>34</v>
      </c>
      <c r="G139" s="13">
        <f t="shared" si="23"/>
        <v>0</v>
      </c>
      <c r="H139" s="13">
        <f t="shared" si="23"/>
        <v>0</v>
      </c>
      <c r="I139" s="13">
        <f t="shared" si="23"/>
        <v>0</v>
      </c>
    </row>
    <row r="140" spans="1:9" ht="59.25" hidden="1" customHeight="1">
      <c r="A140" s="11" t="s">
        <v>35</v>
      </c>
      <c r="B140" s="10">
        <v>904</v>
      </c>
      <c r="C140" s="12" t="s">
        <v>111</v>
      </c>
      <c r="D140" s="12" t="s">
        <v>74</v>
      </c>
      <c r="E140" s="12" t="s">
        <v>140</v>
      </c>
      <c r="F140" s="12" t="s">
        <v>36</v>
      </c>
      <c r="G140" s="13">
        <f t="shared" si="23"/>
        <v>0</v>
      </c>
      <c r="H140" s="13">
        <f t="shared" si="23"/>
        <v>0</v>
      </c>
      <c r="I140" s="13">
        <f t="shared" si="23"/>
        <v>0</v>
      </c>
    </row>
    <row r="141" spans="1:9" ht="59.25" hidden="1" customHeight="1">
      <c r="A141" s="18" t="s">
        <v>40</v>
      </c>
      <c r="B141" s="10">
        <v>904</v>
      </c>
      <c r="C141" s="12" t="s">
        <v>111</v>
      </c>
      <c r="D141" s="12" t="s">
        <v>74</v>
      </c>
      <c r="E141" s="12" t="s">
        <v>140</v>
      </c>
      <c r="F141" s="12" t="s">
        <v>41</v>
      </c>
      <c r="G141" s="13">
        <v>0</v>
      </c>
      <c r="H141" s="13">
        <v>0</v>
      </c>
      <c r="I141" s="13">
        <v>0</v>
      </c>
    </row>
    <row r="142" spans="1:9" ht="18.75" hidden="1">
      <c r="A142" s="11" t="s">
        <v>141</v>
      </c>
      <c r="B142" s="10">
        <v>904</v>
      </c>
      <c r="C142" s="12" t="s">
        <v>111</v>
      </c>
      <c r="D142" s="12" t="s">
        <v>74</v>
      </c>
      <c r="E142" s="12" t="s">
        <v>142</v>
      </c>
      <c r="F142" s="12"/>
      <c r="G142" s="13">
        <f t="shared" ref="G142:I143" si="24">G143</f>
        <v>0</v>
      </c>
      <c r="H142" s="13">
        <f t="shared" si="24"/>
        <v>0</v>
      </c>
      <c r="I142" s="13">
        <f t="shared" si="24"/>
        <v>0</v>
      </c>
    </row>
    <row r="143" spans="1:9" ht="56.25" hidden="1">
      <c r="A143" s="11" t="s">
        <v>33</v>
      </c>
      <c r="B143" s="10">
        <v>904</v>
      </c>
      <c r="C143" s="12" t="s">
        <v>111</v>
      </c>
      <c r="D143" s="12" t="s">
        <v>74</v>
      </c>
      <c r="E143" s="12" t="s">
        <v>142</v>
      </c>
      <c r="F143" s="12" t="s">
        <v>34</v>
      </c>
      <c r="G143" s="13">
        <f t="shared" si="24"/>
        <v>0</v>
      </c>
      <c r="H143" s="13">
        <f t="shared" si="24"/>
        <v>0</v>
      </c>
      <c r="I143" s="13">
        <f t="shared" si="24"/>
        <v>0</v>
      </c>
    </row>
    <row r="144" spans="1:9" ht="19.5" hidden="1" customHeight="1">
      <c r="A144" s="11" t="s">
        <v>35</v>
      </c>
      <c r="B144" s="10">
        <v>904</v>
      </c>
      <c r="C144" s="12" t="s">
        <v>111</v>
      </c>
      <c r="D144" s="12" t="s">
        <v>74</v>
      </c>
      <c r="E144" s="12" t="s">
        <v>142</v>
      </c>
      <c r="F144" s="12" t="s">
        <v>36</v>
      </c>
      <c r="G144" s="13"/>
      <c r="H144" s="13"/>
      <c r="I144" s="13"/>
    </row>
    <row r="145" spans="1:9" ht="39.75" hidden="1" customHeight="1">
      <c r="A145" s="11" t="s">
        <v>143</v>
      </c>
      <c r="B145" s="10">
        <v>904</v>
      </c>
      <c r="C145" s="12" t="s">
        <v>111</v>
      </c>
      <c r="D145" s="12" t="s">
        <v>74</v>
      </c>
      <c r="E145" s="12" t="s">
        <v>144</v>
      </c>
      <c r="F145" s="12"/>
      <c r="G145" s="13">
        <f t="shared" ref="G145:I146" si="25">G146</f>
        <v>0</v>
      </c>
      <c r="H145" s="13">
        <f t="shared" si="25"/>
        <v>0</v>
      </c>
      <c r="I145" s="13">
        <f t="shared" si="25"/>
        <v>0</v>
      </c>
    </row>
    <row r="146" spans="1:9" ht="61.5" hidden="1" customHeight="1">
      <c r="A146" s="11" t="s">
        <v>33</v>
      </c>
      <c r="B146" s="10">
        <v>904</v>
      </c>
      <c r="C146" s="12" t="s">
        <v>111</v>
      </c>
      <c r="D146" s="12" t="s">
        <v>74</v>
      </c>
      <c r="E146" s="12" t="s">
        <v>144</v>
      </c>
      <c r="F146" s="12" t="s">
        <v>34</v>
      </c>
      <c r="G146" s="13">
        <f t="shared" si="25"/>
        <v>0</v>
      </c>
      <c r="H146" s="13">
        <f t="shared" si="25"/>
        <v>0</v>
      </c>
      <c r="I146" s="13">
        <f t="shared" si="25"/>
        <v>0</v>
      </c>
    </row>
    <row r="147" spans="1:9" ht="59.25" hidden="1" customHeight="1">
      <c r="A147" s="11" t="s">
        <v>35</v>
      </c>
      <c r="B147" s="10">
        <v>904</v>
      </c>
      <c r="C147" s="12" t="s">
        <v>111</v>
      </c>
      <c r="D147" s="12" t="s">
        <v>74</v>
      </c>
      <c r="E147" s="12" t="s">
        <v>144</v>
      </c>
      <c r="F147" s="12" t="s">
        <v>36</v>
      </c>
      <c r="G147" s="13">
        <v>0</v>
      </c>
      <c r="H147" s="13">
        <v>0</v>
      </c>
      <c r="I147" s="13">
        <v>0</v>
      </c>
    </row>
    <row r="148" spans="1:9" ht="41.25" hidden="1" customHeight="1">
      <c r="A148" s="9" t="s">
        <v>145</v>
      </c>
      <c r="B148" s="10">
        <v>904</v>
      </c>
      <c r="C148" s="12" t="s">
        <v>111</v>
      </c>
      <c r="D148" s="12" t="s">
        <v>74</v>
      </c>
      <c r="E148" s="12" t="s">
        <v>146</v>
      </c>
      <c r="F148" s="12"/>
      <c r="G148" s="13">
        <f t="shared" ref="G148:I149" si="26">G149</f>
        <v>0</v>
      </c>
      <c r="H148" s="13">
        <f t="shared" si="26"/>
        <v>0</v>
      </c>
      <c r="I148" s="13">
        <f t="shared" si="26"/>
        <v>0</v>
      </c>
    </row>
    <row r="149" spans="1:9" ht="58.5" hidden="1" customHeight="1">
      <c r="A149" s="11" t="s">
        <v>33</v>
      </c>
      <c r="B149" s="10">
        <v>904</v>
      </c>
      <c r="C149" s="12" t="s">
        <v>111</v>
      </c>
      <c r="D149" s="12" t="s">
        <v>74</v>
      </c>
      <c r="E149" s="12" t="s">
        <v>146</v>
      </c>
      <c r="F149" s="12" t="s">
        <v>34</v>
      </c>
      <c r="G149" s="13">
        <f t="shared" si="26"/>
        <v>0</v>
      </c>
      <c r="H149" s="13">
        <f t="shared" si="26"/>
        <v>0</v>
      </c>
      <c r="I149" s="13">
        <f t="shared" si="26"/>
        <v>0</v>
      </c>
    </row>
    <row r="150" spans="1:9" ht="60" hidden="1" customHeight="1">
      <c r="A150" s="11" t="s">
        <v>35</v>
      </c>
      <c r="B150" s="10">
        <v>904</v>
      </c>
      <c r="C150" s="12" t="s">
        <v>111</v>
      </c>
      <c r="D150" s="12" t="s">
        <v>74</v>
      </c>
      <c r="E150" s="12" t="s">
        <v>146</v>
      </c>
      <c r="F150" s="12" t="s">
        <v>36</v>
      </c>
      <c r="G150" s="13">
        <v>0</v>
      </c>
      <c r="H150" s="13">
        <v>0</v>
      </c>
      <c r="I150" s="13">
        <v>0</v>
      </c>
    </row>
    <row r="151" spans="1:9" ht="42" customHeight="1">
      <c r="A151" s="11" t="s">
        <v>147</v>
      </c>
      <c r="B151" s="10">
        <v>904</v>
      </c>
      <c r="C151" s="12" t="s">
        <v>111</v>
      </c>
      <c r="D151" s="12" t="s">
        <v>74</v>
      </c>
      <c r="E151" s="22" t="s">
        <v>148</v>
      </c>
      <c r="F151" s="12"/>
      <c r="G151" s="13">
        <f t="shared" ref="G151:I152" si="27">G152</f>
        <v>158.67456000000001</v>
      </c>
      <c r="H151" s="13">
        <f t="shared" si="27"/>
        <v>184.83436</v>
      </c>
      <c r="I151" s="13">
        <f t="shared" si="27"/>
        <v>0</v>
      </c>
    </row>
    <row r="152" spans="1:9" ht="61.5" customHeight="1">
      <c r="A152" s="11" t="s">
        <v>33</v>
      </c>
      <c r="B152" s="10">
        <v>904</v>
      </c>
      <c r="C152" s="12" t="s">
        <v>111</v>
      </c>
      <c r="D152" s="12" t="s">
        <v>74</v>
      </c>
      <c r="E152" s="22" t="s">
        <v>148</v>
      </c>
      <c r="F152" s="12" t="s">
        <v>34</v>
      </c>
      <c r="G152" s="13">
        <f t="shared" si="27"/>
        <v>158.67456000000001</v>
      </c>
      <c r="H152" s="13">
        <f t="shared" si="27"/>
        <v>184.83436</v>
      </c>
      <c r="I152" s="13">
        <f t="shared" si="27"/>
        <v>0</v>
      </c>
    </row>
    <row r="153" spans="1:9" ht="54.75" customHeight="1">
      <c r="A153" s="11" t="s">
        <v>35</v>
      </c>
      <c r="B153" s="10">
        <v>904</v>
      </c>
      <c r="C153" s="12" t="s">
        <v>111</v>
      </c>
      <c r="D153" s="12" t="s">
        <v>74</v>
      </c>
      <c r="E153" s="22" t="s">
        <v>148</v>
      </c>
      <c r="F153" s="12" t="s">
        <v>36</v>
      </c>
      <c r="G153" s="13">
        <v>158.67456000000001</v>
      </c>
      <c r="H153" s="13">
        <v>184.83436</v>
      </c>
      <c r="I153" s="13">
        <v>0</v>
      </c>
    </row>
    <row r="154" spans="1:9" ht="28.5" customHeight="1">
      <c r="A154" s="11" t="s">
        <v>149</v>
      </c>
      <c r="B154" s="10">
        <v>904</v>
      </c>
      <c r="C154" s="12" t="s">
        <v>84</v>
      </c>
      <c r="D154" s="12"/>
      <c r="E154" s="12"/>
      <c r="F154" s="12"/>
      <c r="G154" s="13">
        <f t="shared" ref="G154:I157" si="28">G155</f>
        <v>201.5</v>
      </c>
      <c r="H154" s="13">
        <f t="shared" si="28"/>
        <v>201.5</v>
      </c>
      <c r="I154" s="13">
        <f t="shared" si="28"/>
        <v>201.5</v>
      </c>
    </row>
    <row r="155" spans="1:9" ht="21.75" customHeight="1">
      <c r="A155" s="11" t="s">
        <v>150</v>
      </c>
      <c r="B155" s="10">
        <v>904</v>
      </c>
      <c r="C155" s="12" t="s">
        <v>84</v>
      </c>
      <c r="D155" s="12" t="s">
        <v>20</v>
      </c>
      <c r="E155" s="12"/>
      <c r="F155" s="12"/>
      <c r="G155" s="13">
        <f t="shared" si="28"/>
        <v>201.5</v>
      </c>
      <c r="H155" s="13">
        <f t="shared" si="28"/>
        <v>201.5</v>
      </c>
      <c r="I155" s="13">
        <f t="shared" si="28"/>
        <v>201.5</v>
      </c>
    </row>
    <row r="156" spans="1:9" ht="75">
      <c r="A156" s="18" t="s">
        <v>151</v>
      </c>
      <c r="B156" s="10">
        <v>904</v>
      </c>
      <c r="C156" s="12" t="s">
        <v>84</v>
      </c>
      <c r="D156" s="12" t="s">
        <v>20</v>
      </c>
      <c r="E156" s="12" t="s">
        <v>152</v>
      </c>
      <c r="F156" s="12"/>
      <c r="G156" s="13">
        <f t="shared" si="28"/>
        <v>201.5</v>
      </c>
      <c r="H156" s="13">
        <f t="shared" si="28"/>
        <v>201.5</v>
      </c>
      <c r="I156" s="13">
        <f t="shared" si="28"/>
        <v>201.5</v>
      </c>
    </row>
    <row r="157" spans="1:9" ht="36.75" customHeight="1">
      <c r="A157" s="11" t="s">
        <v>153</v>
      </c>
      <c r="B157" s="10">
        <v>904</v>
      </c>
      <c r="C157" s="12" t="s">
        <v>84</v>
      </c>
      <c r="D157" s="12" t="s">
        <v>20</v>
      </c>
      <c r="E157" s="12" t="s">
        <v>152</v>
      </c>
      <c r="F157" s="12" t="s">
        <v>154</v>
      </c>
      <c r="G157" s="13">
        <f t="shared" si="28"/>
        <v>201.5</v>
      </c>
      <c r="H157" s="13">
        <f t="shared" si="28"/>
        <v>201.5</v>
      </c>
      <c r="I157" s="13">
        <f t="shared" si="28"/>
        <v>201.5</v>
      </c>
    </row>
    <row r="158" spans="1:9" ht="40.5" customHeight="1">
      <c r="A158" s="11" t="s">
        <v>155</v>
      </c>
      <c r="B158" s="10">
        <v>904</v>
      </c>
      <c r="C158" s="12" t="s">
        <v>84</v>
      </c>
      <c r="D158" s="12" t="s">
        <v>20</v>
      </c>
      <c r="E158" s="12" t="s">
        <v>152</v>
      </c>
      <c r="F158" s="12" t="s">
        <v>156</v>
      </c>
      <c r="G158" s="13">
        <v>201.5</v>
      </c>
      <c r="H158" s="13">
        <v>201.5</v>
      </c>
      <c r="I158" s="13">
        <v>201.5</v>
      </c>
    </row>
    <row r="159" spans="1:9" ht="37.5" hidden="1">
      <c r="A159" s="28" t="s">
        <v>157</v>
      </c>
      <c r="B159" s="28"/>
      <c r="C159" s="12" t="s">
        <v>84</v>
      </c>
      <c r="D159" s="12" t="s">
        <v>20</v>
      </c>
      <c r="E159" s="12" t="s">
        <v>158</v>
      </c>
      <c r="F159" s="12" t="s">
        <v>159</v>
      </c>
      <c r="G159" s="13"/>
      <c r="H159" s="13"/>
      <c r="I159" s="13"/>
    </row>
    <row r="160" spans="1:9" ht="26.25" customHeight="1">
      <c r="A160" s="29" t="s">
        <v>160</v>
      </c>
      <c r="B160" s="29"/>
      <c r="C160" s="30"/>
      <c r="D160" s="30"/>
      <c r="E160" s="30"/>
      <c r="F160" s="30"/>
      <c r="G160" s="15">
        <f>G155+G133+G75+G54+G39+G16+G65+G35+G43+G70+G129</f>
        <v>5306.5549599999995</v>
      </c>
      <c r="H160" s="15">
        <f>H155+H133+H75+H54+H39+H16+H65+H35+H43+H70+H129</f>
        <v>4634.2961400000004</v>
      </c>
      <c r="I160" s="15">
        <f>I155+I133+I75+I54+I39+I16+I65+I35+I43+I70+I129</f>
        <v>4614.357</v>
      </c>
    </row>
    <row r="161" spans="1:9" ht="0.75" hidden="1" customHeight="1">
      <c r="A161" s="31" t="s">
        <v>157</v>
      </c>
      <c r="B161" s="31"/>
      <c r="C161" s="32" t="s">
        <v>84</v>
      </c>
      <c r="D161" s="32" t="s">
        <v>20</v>
      </c>
      <c r="E161" s="32" t="s">
        <v>158</v>
      </c>
      <c r="F161" s="32" t="s">
        <v>159</v>
      </c>
      <c r="G161" s="32"/>
      <c r="H161" s="33">
        <v>132</v>
      </c>
      <c r="I161" s="33">
        <v>132</v>
      </c>
    </row>
  </sheetData>
  <mergeCells count="10">
    <mergeCell ref="A9:I9"/>
    <mergeCell ref="A10:I10"/>
    <mergeCell ref="A8:I8"/>
    <mergeCell ref="H11:I11"/>
    <mergeCell ref="C1:I1"/>
    <mergeCell ref="C2:I2"/>
    <mergeCell ref="A3:I3"/>
    <mergeCell ref="A4:I4"/>
    <mergeCell ref="B5:I5"/>
    <mergeCell ref="A6:I6"/>
  </mergeCells>
  <pageMargins left="0.45999997854232799" right="0.37000000476837203" top="0.78750002384185802" bottom="0.78750002384185802" header="0.51180553436279297" footer="0.51180553436279297"/>
  <pageSetup paperSize="9" scale="75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05"/>
  <sheetViews>
    <sheetView workbookViewId="0"/>
  </sheetViews>
  <sheetFormatPr defaultColWidth="8.85546875" defaultRowHeight="12.75"/>
  <cols>
    <col min="1" max="1" width="48.42578125" customWidth="1"/>
    <col min="2" max="3" width="8.85546875" customWidth="1"/>
    <col min="4" max="4" width="17" customWidth="1"/>
    <col min="5" max="5" width="8.85546875" customWidth="1"/>
    <col min="6" max="6" width="14.5703125" customWidth="1"/>
  </cols>
  <sheetData>
    <row r="1" spans="1:6" ht="18.75">
      <c r="A1" s="1"/>
      <c r="B1" s="53" t="s">
        <v>161</v>
      </c>
      <c r="C1" s="53"/>
      <c r="D1" s="53"/>
      <c r="E1" s="53"/>
      <c r="F1" s="53"/>
    </row>
    <row r="2" spans="1:6" ht="18.75">
      <c r="A2" s="1"/>
      <c r="B2" s="53" t="s">
        <v>162</v>
      </c>
      <c r="C2" s="53"/>
      <c r="D2" s="53"/>
      <c r="E2" s="53"/>
      <c r="F2" s="53"/>
    </row>
    <row r="3" spans="1:6" ht="18.75">
      <c r="A3" s="53" t="s">
        <v>163</v>
      </c>
      <c r="B3" s="53"/>
      <c r="C3" s="53"/>
      <c r="D3" s="53"/>
      <c r="E3" s="53"/>
      <c r="F3" s="53"/>
    </row>
    <row r="4" spans="1:6" ht="18.75">
      <c r="A4" s="53" t="s">
        <v>164</v>
      </c>
      <c r="B4" s="53"/>
      <c r="C4" s="53"/>
      <c r="D4" s="53"/>
      <c r="E4" s="53"/>
      <c r="F4" s="53"/>
    </row>
    <row r="5" spans="1:6" ht="18.75">
      <c r="A5" s="53" t="s">
        <v>165</v>
      </c>
      <c r="B5" s="53"/>
      <c r="C5" s="53"/>
      <c r="D5" s="53"/>
      <c r="E5" s="53"/>
      <c r="F5" s="53"/>
    </row>
    <row r="7" spans="1:6" ht="18.75">
      <c r="A7" s="50" t="s">
        <v>166</v>
      </c>
      <c r="B7" s="50"/>
      <c r="C7" s="50"/>
      <c r="D7" s="50"/>
      <c r="E7" s="50"/>
      <c r="F7" s="4"/>
    </row>
    <row r="8" spans="1:6" ht="18.75">
      <c r="A8" s="50" t="s">
        <v>167</v>
      </c>
      <c r="B8" s="50"/>
      <c r="C8" s="50"/>
      <c r="D8" s="50"/>
      <c r="E8" s="50"/>
      <c r="F8" s="50"/>
    </row>
    <row r="9" spans="1:6" ht="18.75">
      <c r="A9" s="50" t="s">
        <v>168</v>
      </c>
      <c r="B9" s="50"/>
      <c r="C9" s="50"/>
      <c r="D9" s="50"/>
      <c r="E9" s="50"/>
      <c r="F9" s="50"/>
    </row>
    <row r="10" spans="1:6" ht="18.75">
      <c r="A10" s="50" t="s">
        <v>169</v>
      </c>
      <c r="B10" s="50"/>
      <c r="C10" s="50"/>
      <c r="D10" s="50"/>
      <c r="E10" s="50"/>
      <c r="F10" s="50"/>
    </row>
    <row r="11" spans="1:6" ht="18.75">
      <c r="A11" s="4"/>
      <c r="B11" s="4"/>
      <c r="C11" s="4"/>
      <c r="D11" s="4"/>
      <c r="E11" s="1" t="s">
        <v>8</v>
      </c>
      <c r="F11" s="1"/>
    </row>
    <row r="12" spans="1:6" ht="36.75" customHeight="1">
      <c r="A12" s="34" t="s">
        <v>9</v>
      </c>
      <c r="B12" s="8" t="s">
        <v>11</v>
      </c>
      <c r="C12" s="8" t="s">
        <v>12</v>
      </c>
      <c r="D12" s="8" t="s">
        <v>13</v>
      </c>
      <c r="E12" s="8" t="s">
        <v>14</v>
      </c>
      <c r="F12" s="8" t="s">
        <v>170</v>
      </c>
    </row>
    <row r="13" spans="1:6" ht="16.5" customHeight="1">
      <c r="A13" s="7">
        <v>1</v>
      </c>
      <c r="B13" s="8">
        <v>3</v>
      </c>
      <c r="C13" s="8">
        <v>4</v>
      </c>
      <c r="D13" s="8">
        <v>5</v>
      </c>
      <c r="E13" s="8">
        <v>6</v>
      </c>
      <c r="F13" s="8">
        <v>7</v>
      </c>
    </row>
    <row r="14" spans="1:6" ht="18.75">
      <c r="A14" s="35" t="s">
        <v>19</v>
      </c>
      <c r="B14" s="32" t="s">
        <v>20</v>
      </c>
      <c r="C14" s="32" t="s">
        <v>171</v>
      </c>
      <c r="D14" s="32" t="s">
        <v>172</v>
      </c>
      <c r="E14" s="32" t="s">
        <v>173</v>
      </c>
      <c r="F14" s="33">
        <f>F15+F32</f>
        <v>3199</v>
      </c>
    </row>
    <row r="15" spans="1:6" ht="112.5">
      <c r="A15" s="35" t="s">
        <v>21</v>
      </c>
      <c r="B15" s="21" t="s">
        <v>20</v>
      </c>
      <c r="C15" s="21" t="s">
        <v>22</v>
      </c>
      <c r="D15" s="21" t="s">
        <v>172</v>
      </c>
      <c r="E15" s="21" t="s">
        <v>173</v>
      </c>
      <c r="F15" s="36">
        <f>F16+F28</f>
        <v>3059</v>
      </c>
    </row>
    <row r="16" spans="1:6" ht="18.75">
      <c r="A16" s="37" t="s">
        <v>174</v>
      </c>
      <c r="B16" s="21" t="s">
        <v>20</v>
      </c>
      <c r="C16" s="21" t="s">
        <v>22</v>
      </c>
      <c r="D16" s="21" t="s">
        <v>175</v>
      </c>
      <c r="E16" s="21" t="s">
        <v>173</v>
      </c>
      <c r="F16" s="36">
        <f>F19+F22+F23+F26+F27</f>
        <v>2593</v>
      </c>
    </row>
    <row r="17" spans="1:6" ht="114.75" customHeight="1">
      <c r="A17" s="38" t="s">
        <v>25</v>
      </c>
      <c r="B17" s="21" t="s">
        <v>20</v>
      </c>
      <c r="C17" s="21" t="s">
        <v>22</v>
      </c>
      <c r="D17" s="21" t="s">
        <v>175</v>
      </c>
      <c r="E17" s="21" t="s">
        <v>26</v>
      </c>
      <c r="F17" s="36">
        <f>F18</f>
        <v>1617</v>
      </c>
    </row>
    <row r="18" spans="1:6" ht="60" customHeight="1">
      <c r="A18" s="38" t="s">
        <v>27</v>
      </c>
      <c r="B18" s="21" t="s">
        <v>20</v>
      </c>
      <c r="C18" s="21" t="s">
        <v>22</v>
      </c>
      <c r="D18" s="21" t="s">
        <v>175</v>
      </c>
      <c r="E18" s="21" t="s">
        <v>28</v>
      </c>
      <c r="F18" s="36">
        <f>F19</f>
        <v>1617</v>
      </c>
    </row>
    <row r="19" spans="1:6" ht="56.25">
      <c r="A19" s="39" t="s">
        <v>176</v>
      </c>
      <c r="B19" s="21" t="s">
        <v>20</v>
      </c>
      <c r="C19" s="21" t="s">
        <v>22</v>
      </c>
      <c r="D19" s="21" t="s">
        <v>175</v>
      </c>
      <c r="E19" s="21" t="s">
        <v>30</v>
      </c>
      <c r="F19" s="36">
        <v>1617</v>
      </c>
    </row>
    <row r="20" spans="1:6" ht="41.25" customHeight="1">
      <c r="A20" s="38" t="s">
        <v>177</v>
      </c>
      <c r="B20" s="21" t="s">
        <v>20</v>
      </c>
      <c r="C20" s="21" t="s">
        <v>22</v>
      </c>
      <c r="D20" s="21" t="s">
        <v>175</v>
      </c>
      <c r="E20" s="21" t="s">
        <v>34</v>
      </c>
      <c r="F20" s="36">
        <f>F21</f>
        <v>935</v>
      </c>
    </row>
    <row r="21" spans="1:6" ht="56.25">
      <c r="A21" s="38" t="s">
        <v>35</v>
      </c>
      <c r="B21" s="21" t="s">
        <v>20</v>
      </c>
      <c r="C21" s="21" t="s">
        <v>22</v>
      </c>
      <c r="D21" s="21" t="s">
        <v>175</v>
      </c>
      <c r="E21" s="21" t="s">
        <v>36</v>
      </c>
      <c r="F21" s="36">
        <f>F22+F23</f>
        <v>935</v>
      </c>
    </row>
    <row r="22" spans="1:6" ht="56.25">
      <c r="A22" s="40" t="s">
        <v>178</v>
      </c>
      <c r="B22" s="21" t="s">
        <v>20</v>
      </c>
      <c r="C22" s="21" t="s">
        <v>22</v>
      </c>
      <c r="D22" s="21" t="s">
        <v>175</v>
      </c>
      <c r="E22" s="21" t="s">
        <v>39</v>
      </c>
      <c r="F22" s="36">
        <v>105</v>
      </c>
    </row>
    <row r="23" spans="1:6" ht="37.5">
      <c r="A23" s="37" t="s">
        <v>179</v>
      </c>
      <c r="B23" s="21" t="s">
        <v>20</v>
      </c>
      <c r="C23" s="21" t="s">
        <v>22</v>
      </c>
      <c r="D23" s="21" t="s">
        <v>175</v>
      </c>
      <c r="E23" s="21" t="s">
        <v>41</v>
      </c>
      <c r="F23" s="36">
        <v>830</v>
      </c>
    </row>
    <row r="24" spans="1:6" ht="18.75">
      <c r="A24" s="1" t="s">
        <v>42</v>
      </c>
      <c r="B24" s="21" t="s">
        <v>20</v>
      </c>
      <c r="C24" s="21" t="s">
        <v>22</v>
      </c>
      <c r="D24" s="21" t="s">
        <v>175</v>
      </c>
      <c r="E24" s="21" t="s">
        <v>43</v>
      </c>
      <c r="F24" s="36">
        <f>F25</f>
        <v>41</v>
      </c>
    </row>
    <row r="25" spans="1:6" ht="21.75" customHeight="1">
      <c r="A25" s="38" t="s">
        <v>44</v>
      </c>
      <c r="B25" s="21" t="s">
        <v>20</v>
      </c>
      <c r="C25" s="21" t="s">
        <v>22</v>
      </c>
      <c r="D25" s="21" t="s">
        <v>175</v>
      </c>
      <c r="E25" s="21" t="s">
        <v>45</v>
      </c>
      <c r="F25" s="36">
        <f>F26+F27</f>
        <v>41</v>
      </c>
    </row>
    <row r="26" spans="1:6" ht="37.5">
      <c r="A26" s="37" t="s">
        <v>46</v>
      </c>
      <c r="B26" s="21" t="s">
        <v>20</v>
      </c>
      <c r="C26" s="21" t="s">
        <v>22</v>
      </c>
      <c r="D26" s="21" t="s">
        <v>175</v>
      </c>
      <c r="E26" s="21" t="s">
        <v>47</v>
      </c>
      <c r="F26" s="36">
        <v>40</v>
      </c>
    </row>
    <row r="27" spans="1:6" ht="37.5">
      <c r="A27" s="37" t="s">
        <v>180</v>
      </c>
      <c r="B27" s="21" t="s">
        <v>20</v>
      </c>
      <c r="C27" s="21" t="s">
        <v>22</v>
      </c>
      <c r="D27" s="21" t="s">
        <v>175</v>
      </c>
      <c r="E27" s="21" t="s">
        <v>49</v>
      </c>
      <c r="F27" s="36">
        <v>1</v>
      </c>
    </row>
    <row r="28" spans="1:6" ht="56.25">
      <c r="A28" s="37" t="s">
        <v>181</v>
      </c>
      <c r="B28" s="21" t="s">
        <v>20</v>
      </c>
      <c r="C28" s="21" t="s">
        <v>22</v>
      </c>
      <c r="D28" s="21" t="s">
        <v>182</v>
      </c>
      <c r="E28" s="21" t="s">
        <v>173</v>
      </c>
      <c r="F28" s="36">
        <f>F31</f>
        <v>466</v>
      </c>
    </row>
    <row r="29" spans="1:6" ht="115.5" customHeight="1">
      <c r="A29" s="38" t="s">
        <v>25</v>
      </c>
      <c r="B29" s="21" t="s">
        <v>20</v>
      </c>
      <c r="C29" s="21" t="s">
        <v>22</v>
      </c>
      <c r="D29" s="21" t="s">
        <v>182</v>
      </c>
      <c r="E29" s="21" t="s">
        <v>26</v>
      </c>
      <c r="F29" s="36">
        <f>F30</f>
        <v>466</v>
      </c>
    </row>
    <row r="30" spans="1:6" ht="56.25">
      <c r="A30" s="38" t="s">
        <v>27</v>
      </c>
      <c r="B30" s="21" t="s">
        <v>20</v>
      </c>
      <c r="C30" s="21" t="s">
        <v>22</v>
      </c>
      <c r="D30" s="21" t="s">
        <v>182</v>
      </c>
      <c r="E30" s="21" t="s">
        <v>28</v>
      </c>
      <c r="F30" s="36">
        <f>F31</f>
        <v>466</v>
      </c>
    </row>
    <row r="31" spans="1:6" ht="56.25">
      <c r="A31" s="39" t="s">
        <v>176</v>
      </c>
      <c r="B31" s="21" t="s">
        <v>20</v>
      </c>
      <c r="C31" s="21" t="s">
        <v>22</v>
      </c>
      <c r="D31" s="21" t="s">
        <v>182</v>
      </c>
      <c r="E31" s="21" t="s">
        <v>30</v>
      </c>
      <c r="F31" s="36">
        <v>466</v>
      </c>
    </row>
    <row r="32" spans="1:6" ht="18.75">
      <c r="A32" s="39" t="s">
        <v>63</v>
      </c>
      <c r="B32" s="21" t="s">
        <v>20</v>
      </c>
      <c r="C32" s="21" t="s">
        <v>64</v>
      </c>
      <c r="D32" s="21" t="s">
        <v>172</v>
      </c>
      <c r="E32" s="21" t="s">
        <v>173</v>
      </c>
      <c r="F32" s="36">
        <f>F33</f>
        <v>140</v>
      </c>
    </row>
    <row r="33" spans="1:6" ht="56.25">
      <c r="A33" s="39" t="s">
        <v>183</v>
      </c>
      <c r="B33" s="21" t="s">
        <v>20</v>
      </c>
      <c r="C33" s="21" t="s">
        <v>64</v>
      </c>
      <c r="D33" s="32" t="s">
        <v>184</v>
      </c>
      <c r="E33" s="21" t="s">
        <v>173</v>
      </c>
      <c r="F33" s="36">
        <f>F34</f>
        <v>140</v>
      </c>
    </row>
    <row r="34" spans="1:6" ht="41.25" customHeight="1">
      <c r="A34" s="38" t="s">
        <v>177</v>
      </c>
      <c r="B34" s="21" t="s">
        <v>20</v>
      </c>
      <c r="C34" s="21" t="s">
        <v>64</v>
      </c>
      <c r="D34" s="32" t="s">
        <v>184</v>
      </c>
      <c r="E34" s="21" t="s">
        <v>34</v>
      </c>
      <c r="F34" s="36">
        <f>F35</f>
        <v>140</v>
      </c>
    </row>
    <row r="35" spans="1:6" ht="56.25">
      <c r="A35" s="38" t="s">
        <v>35</v>
      </c>
      <c r="B35" s="21" t="s">
        <v>20</v>
      </c>
      <c r="C35" s="21" t="s">
        <v>64</v>
      </c>
      <c r="D35" s="32" t="s">
        <v>184</v>
      </c>
      <c r="E35" s="21" t="s">
        <v>36</v>
      </c>
      <c r="F35" s="36">
        <f>F36</f>
        <v>140</v>
      </c>
    </row>
    <row r="36" spans="1:6" ht="37.5">
      <c r="A36" s="37" t="s">
        <v>179</v>
      </c>
      <c r="B36" s="21" t="s">
        <v>20</v>
      </c>
      <c r="C36" s="21" t="s">
        <v>64</v>
      </c>
      <c r="D36" s="32" t="s">
        <v>184</v>
      </c>
      <c r="E36" s="21" t="s">
        <v>41</v>
      </c>
      <c r="F36" s="36">
        <v>140</v>
      </c>
    </row>
    <row r="37" spans="1:6" ht="18.75">
      <c r="A37" s="35" t="s">
        <v>71</v>
      </c>
      <c r="B37" s="32" t="s">
        <v>72</v>
      </c>
      <c r="C37" s="32" t="s">
        <v>171</v>
      </c>
      <c r="D37" s="32" t="s">
        <v>172</v>
      </c>
      <c r="E37" s="32" t="s">
        <v>173</v>
      </c>
      <c r="F37" s="33">
        <f>F38</f>
        <v>124</v>
      </c>
    </row>
    <row r="38" spans="1:6" ht="37.5">
      <c r="A38" s="35" t="s">
        <v>73</v>
      </c>
      <c r="B38" s="32" t="s">
        <v>72</v>
      </c>
      <c r="C38" s="32" t="s">
        <v>74</v>
      </c>
      <c r="D38" s="32" t="s">
        <v>172</v>
      </c>
      <c r="E38" s="32" t="s">
        <v>173</v>
      </c>
      <c r="F38" s="33">
        <f>F39</f>
        <v>124</v>
      </c>
    </row>
    <row r="39" spans="1:6" ht="75">
      <c r="A39" s="41" t="s">
        <v>185</v>
      </c>
      <c r="B39" s="32" t="s">
        <v>72</v>
      </c>
      <c r="C39" s="32" t="s">
        <v>74</v>
      </c>
      <c r="D39" s="32" t="s">
        <v>186</v>
      </c>
      <c r="E39" s="32" t="s">
        <v>173</v>
      </c>
      <c r="F39" s="33">
        <f>F42+F45</f>
        <v>124</v>
      </c>
    </row>
    <row r="40" spans="1:6" ht="131.25">
      <c r="A40" s="38" t="s">
        <v>25</v>
      </c>
      <c r="B40" s="32" t="s">
        <v>72</v>
      </c>
      <c r="C40" s="32" t="s">
        <v>74</v>
      </c>
      <c r="D40" s="32" t="s">
        <v>186</v>
      </c>
      <c r="E40" s="32" t="s">
        <v>26</v>
      </c>
      <c r="F40" s="33">
        <f>F41</f>
        <v>121</v>
      </c>
    </row>
    <row r="41" spans="1:6" ht="56.25">
      <c r="A41" s="38" t="s">
        <v>27</v>
      </c>
      <c r="B41" s="32" t="s">
        <v>72</v>
      </c>
      <c r="C41" s="32" t="s">
        <v>74</v>
      </c>
      <c r="D41" s="32" t="s">
        <v>186</v>
      </c>
      <c r="E41" s="32" t="s">
        <v>28</v>
      </c>
      <c r="F41" s="33">
        <f>F42</f>
        <v>121</v>
      </c>
    </row>
    <row r="42" spans="1:6" ht="56.25">
      <c r="A42" s="39" t="s">
        <v>176</v>
      </c>
      <c r="B42" s="32" t="s">
        <v>72</v>
      </c>
      <c r="C42" s="32" t="s">
        <v>74</v>
      </c>
      <c r="D42" s="32" t="s">
        <v>186</v>
      </c>
      <c r="E42" s="32" t="s">
        <v>30</v>
      </c>
      <c r="F42" s="33">
        <v>121</v>
      </c>
    </row>
    <row r="43" spans="1:6" ht="38.25" customHeight="1">
      <c r="A43" s="38" t="s">
        <v>177</v>
      </c>
      <c r="B43" s="32" t="s">
        <v>72</v>
      </c>
      <c r="C43" s="32" t="s">
        <v>74</v>
      </c>
      <c r="D43" s="32" t="s">
        <v>186</v>
      </c>
      <c r="E43" s="32" t="s">
        <v>34</v>
      </c>
      <c r="F43" s="33">
        <f>F44</f>
        <v>3</v>
      </c>
    </row>
    <row r="44" spans="1:6" ht="56.25">
      <c r="A44" s="38" t="s">
        <v>35</v>
      </c>
      <c r="B44" s="32" t="s">
        <v>72</v>
      </c>
      <c r="C44" s="32" t="s">
        <v>74</v>
      </c>
      <c r="D44" s="32" t="s">
        <v>186</v>
      </c>
      <c r="E44" s="32" t="s">
        <v>36</v>
      </c>
      <c r="F44" s="33">
        <f>F45</f>
        <v>3</v>
      </c>
    </row>
    <row r="45" spans="1:6" ht="37.5">
      <c r="A45" s="42" t="s">
        <v>179</v>
      </c>
      <c r="B45" s="32" t="s">
        <v>72</v>
      </c>
      <c r="C45" s="32" t="s">
        <v>74</v>
      </c>
      <c r="D45" s="32" t="s">
        <v>186</v>
      </c>
      <c r="E45" s="32" t="s">
        <v>41</v>
      </c>
      <c r="F45" s="33">
        <v>3</v>
      </c>
    </row>
    <row r="46" spans="1:6" ht="18.75">
      <c r="A46" s="35" t="s">
        <v>87</v>
      </c>
      <c r="B46" s="32" t="s">
        <v>22</v>
      </c>
      <c r="C46" s="32" t="s">
        <v>171</v>
      </c>
      <c r="D46" s="32" t="s">
        <v>172</v>
      </c>
      <c r="E46" s="32" t="s">
        <v>173</v>
      </c>
      <c r="F46" s="33">
        <f>F47</f>
        <v>3233.6</v>
      </c>
    </row>
    <row r="47" spans="1:6" ht="24" customHeight="1">
      <c r="A47" s="35" t="s">
        <v>88</v>
      </c>
      <c r="B47" s="32" t="s">
        <v>22</v>
      </c>
      <c r="C47" s="32" t="s">
        <v>80</v>
      </c>
      <c r="D47" s="32" t="s">
        <v>172</v>
      </c>
      <c r="E47" s="32" t="s">
        <v>173</v>
      </c>
      <c r="F47" s="33">
        <f>F48+F52+F56</f>
        <v>3233.6</v>
      </c>
    </row>
    <row r="48" spans="1:6" ht="56.25">
      <c r="A48" s="43" t="s">
        <v>187</v>
      </c>
      <c r="B48" s="32" t="s">
        <v>22</v>
      </c>
      <c r="C48" s="32" t="s">
        <v>80</v>
      </c>
      <c r="D48" s="32" t="s">
        <v>188</v>
      </c>
      <c r="E48" s="32" t="s">
        <v>173</v>
      </c>
      <c r="F48" s="33">
        <f>F49</f>
        <v>40.799999999999997</v>
      </c>
    </row>
    <row r="49" spans="1:6" ht="41.25" customHeight="1">
      <c r="A49" s="38" t="s">
        <v>177</v>
      </c>
      <c r="B49" s="32" t="s">
        <v>22</v>
      </c>
      <c r="C49" s="32" t="s">
        <v>80</v>
      </c>
      <c r="D49" s="32" t="s">
        <v>188</v>
      </c>
      <c r="E49" s="32" t="s">
        <v>34</v>
      </c>
      <c r="F49" s="33">
        <f>F50</f>
        <v>40.799999999999997</v>
      </c>
    </row>
    <row r="50" spans="1:6" ht="56.25">
      <c r="A50" s="38" t="s">
        <v>35</v>
      </c>
      <c r="B50" s="32" t="s">
        <v>22</v>
      </c>
      <c r="C50" s="32" t="s">
        <v>80</v>
      </c>
      <c r="D50" s="32" t="s">
        <v>188</v>
      </c>
      <c r="E50" s="32" t="s">
        <v>36</v>
      </c>
      <c r="F50" s="33">
        <f>F51</f>
        <v>40.799999999999997</v>
      </c>
    </row>
    <row r="51" spans="1:6" ht="37.5">
      <c r="A51" s="35" t="s">
        <v>179</v>
      </c>
      <c r="B51" s="32" t="s">
        <v>22</v>
      </c>
      <c r="C51" s="32" t="s">
        <v>80</v>
      </c>
      <c r="D51" s="32" t="s">
        <v>188</v>
      </c>
      <c r="E51" s="32" t="s">
        <v>41</v>
      </c>
      <c r="F51" s="33">
        <v>40.799999999999997</v>
      </c>
    </row>
    <row r="52" spans="1:6" ht="93.75">
      <c r="A52" s="35" t="s">
        <v>189</v>
      </c>
      <c r="B52" s="32" t="s">
        <v>22</v>
      </c>
      <c r="C52" s="32" t="s">
        <v>80</v>
      </c>
      <c r="D52" s="32" t="s">
        <v>190</v>
      </c>
      <c r="E52" s="32" t="s">
        <v>173</v>
      </c>
      <c r="F52" s="33">
        <f>F53</f>
        <v>1430</v>
      </c>
    </row>
    <row r="53" spans="1:6" ht="39.75" customHeight="1">
      <c r="A53" s="38" t="s">
        <v>177</v>
      </c>
      <c r="B53" s="32" t="s">
        <v>22</v>
      </c>
      <c r="C53" s="32" t="s">
        <v>80</v>
      </c>
      <c r="D53" s="32" t="s">
        <v>190</v>
      </c>
      <c r="E53" s="32" t="s">
        <v>34</v>
      </c>
      <c r="F53" s="33">
        <f>F54</f>
        <v>1430</v>
      </c>
    </row>
    <row r="54" spans="1:6" ht="56.25">
      <c r="A54" s="38" t="s">
        <v>35</v>
      </c>
      <c r="B54" s="32" t="s">
        <v>22</v>
      </c>
      <c r="C54" s="32" t="s">
        <v>80</v>
      </c>
      <c r="D54" s="32" t="s">
        <v>190</v>
      </c>
      <c r="E54" s="32" t="s">
        <v>36</v>
      </c>
      <c r="F54" s="33">
        <f>F55</f>
        <v>1430</v>
      </c>
    </row>
    <row r="55" spans="1:6" ht="37.5">
      <c r="A55" s="35" t="s">
        <v>179</v>
      </c>
      <c r="B55" s="32" t="s">
        <v>22</v>
      </c>
      <c r="C55" s="32" t="s">
        <v>80</v>
      </c>
      <c r="D55" s="32" t="s">
        <v>190</v>
      </c>
      <c r="E55" s="32" t="s">
        <v>41</v>
      </c>
      <c r="F55" s="33">
        <v>1430</v>
      </c>
    </row>
    <row r="56" spans="1:6" ht="137.25" customHeight="1">
      <c r="A56" s="35" t="s">
        <v>191</v>
      </c>
      <c r="B56" s="32" t="s">
        <v>22</v>
      </c>
      <c r="C56" s="32" t="s">
        <v>80</v>
      </c>
      <c r="D56" s="32" t="s">
        <v>192</v>
      </c>
      <c r="E56" s="32" t="s">
        <v>173</v>
      </c>
      <c r="F56" s="33">
        <f>F57</f>
        <v>1762.8</v>
      </c>
    </row>
    <row r="57" spans="1:6" ht="43.5" customHeight="1">
      <c r="A57" s="38" t="s">
        <v>177</v>
      </c>
      <c r="B57" s="32" t="s">
        <v>22</v>
      </c>
      <c r="C57" s="32" t="s">
        <v>80</v>
      </c>
      <c r="D57" s="32" t="s">
        <v>192</v>
      </c>
      <c r="E57" s="32" t="s">
        <v>34</v>
      </c>
      <c r="F57" s="33">
        <f>F58</f>
        <v>1762.8</v>
      </c>
    </row>
    <row r="58" spans="1:6" ht="56.25">
      <c r="A58" s="38" t="s">
        <v>35</v>
      </c>
      <c r="B58" s="32" t="s">
        <v>22</v>
      </c>
      <c r="C58" s="32" t="s">
        <v>80</v>
      </c>
      <c r="D58" s="32" t="s">
        <v>192</v>
      </c>
      <c r="E58" s="32" t="s">
        <v>36</v>
      </c>
      <c r="F58" s="33">
        <f>F59</f>
        <v>1762.8</v>
      </c>
    </row>
    <row r="59" spans="1:6" ht="37.5">
      <c r="A59" s="35" t="s">
        <v>179</v>
      </c>
      <c r="B59" s="32" t="s">
        <v>22</v>
      </c>
      <c r="C59" s="32" t="s">
        <v>80</v>
      </c>
      <c r="D59" s="32" t="s">
        <v>192</v>
      </c>
      <c r="E59" s="32" t="s">
        <v>41</v>
      </c>
      <c r="F59" s="33">
        <v>1762.8</v>
      </c>
    </row>
    <row r="60" spans="1:6" ht="18.75">
      <c r="A60" s="35" t="s">
        <v>110</v>
      </c>
      <c r="B60" s="44" t="s">
        <v>111</v>
      </c>
      <c r="C60" s="44" t="s">
        <v>171</v>
      </c>
      <c r="D60" s="44" t="s">
        <v>172</v>
      </c>
      <c r="E60" s="44" t="s">
        <v>173</v>
      </c>
      <c r="F60" s="45">
        <f>F61+F68</f>
        <v>9055</v>
      </c>
    </row>
    <row r="61" spans="1:6" ht="18.75">
      <c r="A61" s="35" t="s">
        <v>123</v>
      </c>
      <c r="B61" s="32" t="s">
        <v>111</v>
      </c>
      <c r="C61" s="32" t="s">
        <v>72</v>
      </c>
      <c r="D61" s="32" t="s">
        <v>172</v>
      </c>
      <c r="E61" s="32" t="s">
        <v>173</v>
      </c>
      <c r="F61" s="33">
        <f>F62+F65</f>
        <v>7140</v>
      </c>
    </row>
    <row r="62" spans="1:6" ht="93.75">
      <c r="A62" s="35" t="s">
        <v>124</v>
      </c>
      <c r="B62" s="32" t="s">
        <v>111</v>
      </c>
      <c r="C62" s="32" t="s">
        <v>72</v>
      </c>
      <c r="D62" s="32" t="s">
        <v>193</v>
      </c>
      <c r="E62" s="32" t="s">
        <v>173</v>
      </c>
      <c r="F62" s="33">
        <f>F64</f>
        <v>5700</v>
      </c>
    </row>
    <row r="63" spans="1:6" ht="18.75">
      <c r="A63" s="1" t="s">
        <v>42</v>
      </c>
      <c r="B63" s="32" t="s">
        <v>111</v>
      </c>
      <c r="C63" s="32" t="s">
        <v>72</v>
      </c>
      <c r="D63" s="32" t="s">
        <v>193</v>
      </c>
      <c r="E63" s="32" t="s">
        <v>43</v>
      </c>
      <c r="F63" s="33">
        <f>F64</f>
        <v>5700</v>
      </c>
    </row>
    <row r="64" spans="1:6" ht="93.75">
      <c r="A64" s="39" t="s">
        <v>126</v>
      </c>
      <c r="B64" s="32" t="s">
        <v>111</v>
      </c>
      <c r="C64" s="32" t="s">
        <v>72</v>
      </c>
      <c r="D64" s="32" t="s">
        <v>193</v>
      </c>
      <c r="E64" s="32" t="s">
        <v>127</v>
      </c>
      <c r="F64" s="33">
        <v>5700</v>
      </c>
    </row>
    <row r="65" spans="1:6" ht="92.25" customHeight="1">
      <c r="A65" s="46" t="s">
        <v>130</v>
      </c>
      <c r="B65" s="32" t="s">
        <v>111</v>
      </c>
      <c r="C65" s="32" t="s">
        <v>72</v>
      </c>
      <c r="D65" s="32" t="s">
        <v>194</v>
      </c>
      <c r="E65" s="32" t="s">
        <v>173</v>
      </c>
      <c r="F65" s="33">
        <f>F66</f>
        <v>1440</v>
      </c>
    </row>
    <row r="66" spans="1:6" ht="18.75">
      <c r="A66" s="1" t="s">
        <v>42</v>
      </c>
      <c r="B66" s="32" t="s">
        <v>195</v>
      </c>
      <c r="C66" s="32" t="s">
        <v>72</v>
      </c>
      <c r="D66" s="32" t="s">
        <v>194</v>
      </c>
      <c r="E66" s="32" t="s">
        <v>43</v>
      </c>
      <c r="F66" s="33">
        <f>F67</f>
        <v>1440</v>
      </c>
    </row>
    <row r="67" spans="1:6" ht="93.75">
      <c r="A67" s="39" t="s">
        <v>126</v>
      </c>
      <c r="B67" s="32" t="s">
        <v>111</v>
      </c>
      <c r="C67" s="32" t="s">
        <v>72</v>
      </c>
      <c r="D67" s="32" t="s">
        <v>194</v>
      </c>
      <c r="E67" s="32" t="s">
        <v>127</v>
      </c>
      <c r="F67" s="33">
        <v>1440</v>
      </c>
    </row>
    <row r="68" spans="1:6" ht="18.75">
      <c r="A68" s="35" t="s">
        <v>135</v>
      </c>
      <c r="B68" s="44" t="s">
        <v>111</v>
      </c>
      <c r="C68" s="44" t="s">
        <v>74</v>
      </c>
      <c r="D68" s="44" t="s">
        <v>172</v>
      </c>
      <c r="E68" s="44" t="s">
        <v>173</v>
      </c>
      <c r="F68" s="45">
        <f>F69+F73+F77+F81</f>
        <v>1915</v>
      </c>
    </row>
    <row r="69" spans="1:6" ht="18.75">
      <c r="A69" s="35" t="s">
        <v>196</v>
      </c>
      <c r="B69" s="32" t="s">
        <v>111</v>
      </c>
      <c r="C69" s="32" t="s">
        <v>74</v>
      </c>
      <c r="D69" s="32" t="s">
        <v>197</v>
      </c>
      <c r="E69" s="32" t="s">
        <v>173</v>
      </c>
      <c r="F69" s="33">
        <f>F70</f>
        <v>1148</v>
      </c>
    </row>
    <row r="70" spans="1:6" ht="45" customHeight="1">
      <c r="A70" s="38" t="s">
        <v>177</v>
      </c>
      <c r="B70" s="32" t="s">
        <v>111</v>
      </c>
      <c r="C70" s="32" t="s">
        <v>74</v>
      </c>
      <c r="D70" s="32" t="s">
        <v>197</v>
      </c>
      <c r="E70" s="32" t="s">
        <v>34</v>
      </c>
      <c r="F70" s="33">
        <f>F71</f>
        <v>1148</v>
      </c>
    </row>
    <row r="71" spans="1:6" ht="56.25">
      <c r="A71" s="38" t="s">
        <v>35</v>
      </c>
      <c r="B71" s="32" t="s">
        <v>111</v>
      </c>
      <c r="C71" s="32" t="s">
        <v>74</v>
      </c>
      <c r="D71" s="32" t="s">
        <v>197</v>
      </c>
      <c r="E71" s="32" t="s">
        <v>36</v>
      </c>
      <c r="F71" s="33">
        <f>F72</f>
        <v>1148</v>
      </c>
    </row>
    <row r="72" spans="1:6" ht="37.5">
      <c r="A72" s="41" t="s">
        <v>179</v>
      </c>
      <c r="B72" s="32" t="s">
        <v>111</v>
      </c>
      <c r="C72" s="32" t="s">
        <v>74</v>
      </c>
      <c r="D72" s="32" t="s">
        <v>197</v>
      </c>
      <c r="E72" s="32" t="s">
        <v>41</v>
      </c>
      <c r="F72" s="33">
        <v>1148</v>
      </c>
    </row>
    <row r="73" spans="1:6" ht="93.75">
      <c r="A73" s="39" t="s">
        <v>198</v>
      </c>
      <c r="B73" s="32" t="s">
        <v>111</v>
      </c>
      <c r="C73" s="32" t="s">
        <v>74</v>
      </c>
      <c r="D73" s="32" t="s">
        <v>199</v>
      </c>
      <c r="E73" s="32" t="s">
        <v>173</v>
      </c>
      <c r="F73" s="33">
        <f>F74</f>
        <v>710</v>
      </c>
    </row>
    <row r="74" spans="1:6" ht="56.25">
      <c r="A74" s="38" t="s">
        <v>177</v>
      </c>
      <c r="B74" s="32" t="s">
        <v>111</v>
      </c>
      <c r="C74" s="32" t="s">
        <v>74</v>
      </c>
      <c r="D74" s="32" t="s">
        <v>199</v>
      </c>
      <c r="E74" s="32" t="s">
        <v>34</v>
      </c>
      <c r="F74" s="33">
        <f>F75</f>
        <v>710</v>
      </c>
    </row>
    <row r="75" spans="1:6" ht="56.25">
      <c r="A75" s="38" t="s">
        <v>35</v>
      </c>
      <c r="B75" s="32" t="s">
        <v>111</v>
      </c>
      <c r="C75" s="32" t="s">
        <v>74</v>
      </c>
      <c r="D75" s="32" t="s">
        <v>199</v>
      </c>
      <c r="E75" s="32" t="s">
        <v>36</v>
      </c>
      <c r="F75" s="33">
        <f>F76</f>
        <v>710</v>
      </c>
    </row>
    <row r="76" spans="1:6" ht="37.5">
      <c r="A76" s="41" t="s">
        <v>179</v>
      </c>
      <c r="B76" s="32" t="s">
        <v>111</v>
      </c>
      <c r="C76" s="32" t="s">
        <v>74</v>
      </c>
      <c r="D76" s="32" t="s">
        <v>199</v>
      </c>
      <c r="E76" s="32" t="s">
        <v>41</v>
      </c>
      <c r="F76" s="33">
        <v>710</v>
      </c>
    </row>
    <row r="77" spans="1:6" ht="18.75">
      <c r="A77" s="35" t="s">
        <v>141</v>
      </c>
      <c r="B77" s="44" t="s">
        <v>111</v>
      </c>
      <c r="C77" s="44" t="s">
        <v>74</v>
      </c>
      <c r="D77" s="32" t="s">
        <v>200</v>
      </c>
      <c r="E77" s="44" t="s">
        <v>173</v>
      </c>
      <c r="F77" s="45">
        <f>F78</f>
        <v>45</v>
      </c>
    </row>
    <row r="78" spans="1:6" ht="41.25" customHeight="1">
      <c r="A78" s="38" t="s">
        <v>177</v>
      </c>
      <c r="B78" s="44" t="s">
        <v>111</v>
      </c>
      <c r="C78" s="44" t="s">
        <v>74</v>
      </c>
      <c r="D78" s="32" t="s">
        <v>200</v>
      </c>
      <c r="E78" s="44" t="s">
        <v>34</v>
      </c>
      <c r="F78" s="45">
        <f>F79</f>
        <v>45</v>
      </c>
    </row>
    <row r="79" spans="1:6" ht="56.25">
      <c r="A79" s="38" t="s">
        <v>35</v>
      </c>
      <c r="B79" s="44" t="s">
        <v>111</v>
      </c>
      <c r="C79" s="44" t="s">
        <v>74</v>
      </c>
      <c r="D79" s="32" t="s">
        <v>200</v>
      </c>
      <c r="E79" s="44" t="s">
        <v>36</v>
      </c>
      <c r="F79" s="45">
        <f>F80</f>
        <v>45</v>
      </c>
    </row>
    <row r="80" spans="1:6" ht="37.5">
      <c r="A80" s="41" t="s">
        <v>179</v>
      </c>
      <c r="B80" s="32" t="s">
        <v>111</v>
      </c>
      <c r="C80" s="32" t="s">
        <v>74</v>
      </c>
      <c r="D80" s="32" t="s">
        <v>200</v>
      </c>
      <c r="E80" s="32" t="s">
        <v>41</v>
      </c>
      <c r="F80" s="33">
        <v>45</v>
      </c>
    </row>
    <row r="81" spans="1:6" ht="37.5">
      <c r="A81" s="35" t="s">
        <v>201</v>
      </c>
      <c r="B81" s="32" t="s">
        <v>111</v>
      </c>
      <c r="C81" s="32" t="s">
        <v>74</v>
      </c>
      <c r="D81" s="32" t="s">
        <v>202</v>
      </c>
      <c r="E81" s="32" t="s">
        <v>173</v>
      </c>
      <c r="F81" s="33">
        <f>F84</f>
        <v>12</v>
      </c>
    </row>
    <row r="82" spans="1:6" ht="42.75" customHeight="1">
      <c r="A82" s="38" t="s">
        <v>177</v>
      </c>
      <c r="B82" s="32" t="s">
        <v>111</v>
      </c>
      <c r="C82" s="32" t="s">
        <v>74</v>
      </c>
      <c r="D82" s="32" t="s">
        <v>202</v>
      </c>
      <c r="E82" s="32" t="s">
        <v>34</v>
      </c>
      <c r="F82" s="33">
        <f>F83</f>
        <v>12</v>
      </c>
    </row>
    <row r="83" spans="1:6" ht="56.25">
      <c r="A83" s="38" t="s">
        <v>35</v>
      </c>
      <c r="B83" s="32" t="s">
        <v>111</v>
      </c>
      <c r="C83" s="32" t="s">
        <v>74</v>
      </c>
      <c r="D83" s="32" t="s">
        <v>202</v>
      </c>
      <c r="E83" s="32" t="s">
        <v>36</v>
      </c>
      <c r="F83" s="33">
        <f>F84</f>
        <v>12</v>
      </c>
    </row>
    <row r="84" spans="1:6" ht="37.5">
      <c r="A84" s="41" t="s">
        <v>179</v>
      </c>
      <c r="B84" s="32" t="s">
        <v>111</v>
      </c>
      <c r="C84" s="32" t="s">
        <v>74</v>
      </c>
      <c r="D84" s="32" t="s">
        <v>202</v>
      </c>
      <c r="E84" s="32" t="s">
        <v>41</v>
      </c>
      <c r="F84" s="33">
        <v>12</v>
      </c>
    </row>
    <row r="85" spans="1:6" ht="18.75">
      <c r="A85" s="35" t="s">
        <v>203</v>
      </c>
      <c r="B85" s="32" t="s">
        <v>204</v>
      </c>
      <c r="C85" s="32" t="s">
        <v>171</v>
      </c>
      <c r="D85" s="32" t="s">
        <v>172</v>
      </c>
      <c r="E85" s="32" t="s">
        <v>173</v>
      </c>
      <c r="F85" s="33">
        <f>F86</f>
        <v>3157</v>
      </c>
    </row>
    <row r="86" spans="1:6" ht="18.75">
      <c r="A86" s="47" t="s">
        <v>205</v>
      </c>
      <c r="B86" s="32" t="s">
        <v>204</v>
      </c>
      <c r="C86" s="32" t="s">
        <v>20</v>
      </c>
      <c r="D86" s="32" t="s">
        <v>172</v>
      </c>
      <c r="E86" s="32" t="s">
        <v>173</v>
      </c>
      <c r="F86" s="33">
        <f>F87+F91+F95</f>
        <v>3157</v>
      </c>
    </row>
    <row r="87" spans="1:6" ht="56.25">
      <c r="A87" s="39" t="s">
        <v>206</v>
      </c>
      <c r="B87" s="32" t="s">
        <v>204</v>
      </c>
      <c r="C87" s="32" t="s">
        <v>20</v>
      </c>
      <c r="D87" s="32" t="s">
        <v>207</v>
      </c>
      <c r="E87" s="32" t="s">
        <v>173</v>
      </c>
      <c r="F87" s="33">
        <f>F88</f>
        <v>1992</v>
      </c>
    </row>
    <row r="88" spans="1:6" ht="56.25">
      <c r="A88" s="38" t="s">
        <v>208</v>
      </c>
      <c r="B88" s="32" t="s">
        <v>204</v>
      </c>
      <c r="C88" s="32" t="s">
        <v>20</v>
      </c>
      <c r="D88" s="32" t="s">
        <v>207</v>
      </c>
      <c r="E88" s="32" t="s">
        <v>209</v>
      </c>
      <c r="F88" s="33">
        <f>F89</f>
        <v>1992</v>
      </c>
    </row>
    <row r="89" spans="1:6" ht="18.75">
      <c r="A89" s="1" t="s">
        <v>210</v>
      </c>
      <c r="B89" s="32" t="s">
        <v>204</v>
      </c>
      <c r="C89" s="32" t="s">
        <v>20</v>
      </c>
      <c r="D89" s="32" t="s">
        <v>207</v>
      </c>
      <c r="E89" s="32" t="s">
        <v>211</v>
      </c>
      <c r="F89" s="33">
        <f>F90</f>
        <v>1992</v>
      </c>
    </row>
    <row r="90" spans="1:6" ht="93.75">
      <c r="A90" s="35" t="s">
        <v>212</v>
      </c>
      <c r="B90" s="32" t="s">
        <v>204</v>
      </c>
      <c r="C90" s="32" t="s">
        <v>20</v>
      </c>
      <c r="D90" s="32" t="s">
        <v>207</v>
      </c>
      <c r="E90" s="32" t="s">
        <v>213</v>
      </c>
      <c r="F90" s="33">
        <v>1992</v>
      </c>
    </row>
    <row r="91" spans="1:6" ht="37.5">
      <c r="A91" s="39" t="s">
        <v>214</v>
      </c>
      <c r="B91" s="32" t="s">
        <v>204</v>
      </c>
      <c r="C91" s="32" t="s">
        <v>20</v>
      </c>
      <c r="D91" s="32" t="s">
        <v>215</v>
      </c>
      <c r="E91" s="32" t="s">
        <v>173</v>
      </c>
      <c r="F91" s="33">
        <f>F92</f>
        <v>1111</v>
      </c>
    </row>
    <row r="92" spans="1:6" ht="56.25">
      <c r="A92" s="38" t="s">
        <v>208</v>
      </c>
      <c r="B92" s="32" t="s">
        <v>204</v>
      </c>
      <c r="C92" s="32" t="s">
        <v>20</v>
      </c>
      <c r="D92" s="32" t="s">
        <v>215</v>
      </c>
      <c r="E92" s="32" t="s">
        <v>209</v>
      </c>
      <c r="F92" s="33">
        <f>F93</f>
        <v>1111</v>
      </c>
    </row>
    <row r="93" spans="1:6" ht="18.75">
      <c r="A93" s="1" t="s">
        <v>210</v>
      </c>
      <c r="B93" s="32" t="s">
        <v>204</v>
      </c>
      <c r="C93" s="32" t="s">
        <v>20</v>
      </c>
      <c r="D93" s="32" t="s">
        <v>215</v>
      </c>
      <c r="E93" s="32" t="s">
        <v>211</v>
      </c>
      <c r="F93" s="33">
        <f>F94</f>
        <v>1111</v>
      </c>
    </row>
    <row r="94" spans="1:6" ht="93.75">
      <c r="A94" s="35" t="s">
        <v>212</v>
      </c>
      <c r="B94" s="32" t="s">
        <v>204</v>
      </c>
      <c r="C94" s="32" t="s">
        <v>20</v>
      </c>
      <c r="D94" s="32" t="s">
        <v>215</v>
      </c>
      <c r="E94" s="32" t="s">
        <v>213</v>
      </c>
      <c r="F94" s="33">
        <v>1111</v>
      </c>
    </row>
    <row r="95" spans="1:6" ht="131.25">
      <c r="A95" s="39" t="s">
        <v>216</v>
      </c>
      <c r="B95" s="32" t="s">
        <v>204</v>
      </c>
      <c r="C95" s="32" t="s">
        <v>20</v>
      </c>
      <c r="D95" s="32" t="s">
        <v>217</v>
      </c>
      <c r="E95" s="32" t="s">
        <v>173</v>
      </c>
      <c r="F95" s="33">
        <f>F98</f>
        <v>54</v>
      </c>
    </row>
    <row r="96" spans="1:6" ht="37.5">
      <c r="A96" s="38" t="s">
        <v>153</v>
      </c>
      <c r="B96" s="32" t="s">
        <v>204</v>
      </c>
      <c r="C96" s="32" t="s">
        <v>20</v>
      </c>
      <c r="D96" s="32" t="s">
        <v>217</v>
      </c>
      <c r="E96" s="32" t="s">
        <v>154</v>
      </c>
      <c r="F96" s="33">
        <f>F97</f>
        <v>54</v>
      </c>
    </row>
    <row r="97" spans="1:6" ht="56.25">
      <c r="A97" s="38" t="s">
        <v>218</v>
      </c>
      <c r="B97" s="32" t="s">
        <v>204</v>
      </c>
      <c r="C97" s="32" t="s">
        <v>20</v>
      </c>
      <c r="D97" s="32" t="s">
        <v>217</v>
      </c>
      <c r="E97" s="32" t="s">
        <v>219</v>
      </c>
      <c r="F97" s="33">
        <f>F98</f>
        <v>54</v>
      </c>
    </row>
    <row r="98" spans="1:6" ht="75">
      <c r="A98" s="39" t="s">
        <v>220</v>
      </c>
      <c r="B98" s="32" t="s">
        <v>204</v>
      </c>
      <c r="C98" s="32" t="s">
        <v>20</v>
      </c>
      <c r="D98" s="32" t="s">
        <v>217</v>
      </c>
      <c r="E98" s="32" t="s">
        <v>221</v>
      </c>
      <c r="F98" s="33">
        <v>54</v>
      </c>
    </row>
    <row r="99" spans="1:6" ht="18.75">
      <c r="A99" s="35" t="s">
        <v>149</v>
      </c>
      <c r="B99" s="44" t="s">
        <v>84</v>
      </c>
      <c r="C99" s="44" t="s">
        <v>171</v>
      </c>
      <c r="D99" s="44" t="s">
        <v>172</v>
      </c>
      <c r="E99" s="44" t="s">
        <v>173</v>
      </c>
      <c r="F99" s="45">
        <f>F100</f>
        <v>55.2</v>
      </c>
    </row>
    <row r="100" spans="1:6" ht="18.75">
      <c r="A100" s="35" t="s">
        <v>150</v>
      </c>
      <c r="B100" s="32" t="s">
        <v>84</v>
      </c>
      <c r="C100" s="32" t="s">
        <v>20</v>
      </c>
      <c r="D100" s="32" t="s">
        <v>172</v>
      </c>
      <c r="E100" s="32" t="s">
        <v>173</v>
      </c>
      <c r="F100" s="33">
        <f>F101</f>
        <v>55.2</v>
      </c>
    </row>
    <row r="101" spans="1:6" ht="168.75">
      <c r="A101" s="48" t="s">
        <v>222</v>
      </c>
      <c r="B101" s="32" t="s">
        <v>84</v>
      </c>
      <c r="C101" s="32" t="s">
        <v>20</v>
      </c>
      <c r="D101" s="32" t="s">
        <v>223</v>
      </c>
      <c r="E101" s="32" t="s">
        <v>173</v>
      </c>
      <c r="F101" s="33">
        <f>F102</f>
        <v>55.2</v>
      </c>
    </row>
    <row r="102" spans="1:6" ht="37.5">
      <c r="A102" s="38" t="s">
        <v>153</v>
      </c>
      <c r="B102" s="32" t="s">
        <v>84</v>
      </c>
      <c r="C102" s="32" t="s">
        <v>20</v>
      </c>
      <c r="D102" s="32" t="s">
        <v>223</v>
      </c>
      <c r="E102" s="32" t="s">
        <v>154</v>
      </c>
      <c r="F102" s="33">
        <f>F103</f>
        <v>55.2</v>
      </c>
    </row>
    <row r="103" spans="1:6" ht="37.5">
      <c r="A103" s="38" t="s">
        <v>155</v>
      </c>
      <c r="B103" s="32" t="s">
        <v>84</v>
      </c>
      <c r="C103" s="32" t="s">
        <v>20</v>
      </c>
      <c r="D103" s="32" t="s">
        <v>223</v>
      </c>
      <c r="E103" s="32" t="s">
        <v>156</v>
      </c>
      <c r="F103" s="33">
        <f>F104</f>
        <v>55.2</v>
      </c>
    </row>
    <row r="104" spans="1:6" ht="56.25">
      <c r="A104" s="41" t="s">
        <v>224</v>
      </c>
      <c r="B104" s="32" t="s">
        <v>84</v>
      </c>
      <c r="C104" s="32" t="s">
        <v>20</v>
      </c>
      <c r="D104" s="32" t="s">
        <v>223</v>
      </c>
      <c r="E104" s="32" t="s">
        <v>225</v>
      </c>
      <c r="F104" s="33">
        <v>55.2</v>
      </c>
    </row>
    <row r="105" spans="1:6" ht="18.75">
      <c r="A105" s="1" t="s">
        <v>160</v>
      </c>
      <c r="B105" s="1"/>
      <c r="C105" s="1"/>
      <c r="D105" s="1"/>
      <c r="E105" s="1"/>
      <c r="F105" s="1"/>
    </row>
  </sheetData>
  <mergeCells count="9">
    <mergeCell ref="A8:F8"/>
    <mergeCell ref="A9:F9"/>
    <mergeCell ref="A10:F10"/>
    <mergeCell ref="B1:F1"/>
    <mergeCell ref="B2:F2"/>
    <mergeCell ref="A3:F3"/>
    <mergeCell ref="A4:F4"/>
    <mergeCell ref="A5:F5"/>
    <mergeCell ref="A7:E7"/>
  </mergeCells>
  <pageMargins left="0.70000004768371604" right="0.70000004768371604" top="0.75" bottom="0.75" header="0.51180553436279297" footer="0.51180553436279297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MyOffice-CoreFramework-Windows/28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Исменцы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7</cp:lastModifiedBy>
  <dcterms:modified xsi:type="dcterms:W3CDTF">2022-12-29T12:45:53Z</dcterms:modified>
</cp:coreProperties>
</file>