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Шелангер" sheetId="1" r:id="rId1"/>
  </sheets>
  <calcPr calcId="124519"/>
</workbook>
</file>

<file path=xl/calcChain.xml><?xml version="1.0" encoding="utf-8"?>
<calcChain xmlns="http://schemas.openxmlformats.org/spreadsheetml/2006/main">
  <c r="I228" i="1"/>
  <c r="I227" s="1"/>
  <c r="I226" s="1"/>
  <c r="I225" s="1"/>
  <c r="H228"/>
  <c r="G228"/>
  <c r="G227" s="1"/>
  <c r="G226" s="1"/>
  <c r="G225" s="1"/>
  <c r="H227"/>
  <c r="H226" s="1"/>
  <c r="H225" s="1"/>
  <c r="I222"/>
  <c r="I221" s="1"/>
  <c r="I220" s="1"/>
  <c r="I219" s="1"/>
  <c r="H222"/>
  <c r="G222"/>
  <c r="G221" s="1"/>
  <c r="G220" s="1"/>
  <c r="G219" s="1"/>
  <c r="H221"/>
  <c r="H220" s="1"/>
  <c r="H219" s="1"/>
  <c r="I217"/>
  <c r="I216" s="1"/>
  <c r="H217"/>
  <c r="G217"/>
  <c r="G216" s="1"/>
  <c r="H216"/>
  <c r="I214"/>
  <c r="I213" s="1"/>
  <c r="H214"/>
  <c r="G214"/>
  <c r="G213" s="1"/>
  <c r="H213"/>
  <c r="I211"/>
  <c r="I210" s="1"/>
  <c r="H211"/>
  <c r="G211"/>
  <c r="G210" s="1"/>
  <c r="H210"/>
  <c r="I208"/>
  <c r="I207" s="1"/>
  <c r="H208"/>
  <c r="G208"/>
  <c r="G207" s="1"/>
  <c r="H207"/>
  <c r="I205"/>
  <c r="I204" s="1"/>
  <c r="H205"/>
  <c r="G205"/>
  <c r="G204" s="1"/>
  <c r="H204"/>
  <c r="I202"/>
  <c r="I201" s="1"/>
  <c r="H202"/>
  <c r="G202"/>
  <c r="G201" s="1"/>
  <c r="H201"/>
  <c r="I199"/>
  <c r="I198" s="1"/>
  <c r="H199"/>
  <c r="G199"/>
  <c r="G198" s="1"/>
  <c r="H198"/>
  <c r="I196"/>
  <c r="I195" s="1"/>
  <c r="H196"/>
  <c r="G196"/>
  <c r="G195" s="1"/>
  <c r="H195"/>
  <c r="I193"/>
  <c r="I192" s="1"/>
  <c r="H193"/>
  <c r="G193"/>
  <c r="G192" s="1"/>
  <c r="H192"/>
  <c r="I190"/>
  <c r="I189" s="1"/>
  <c r="H190"/>
  <c r="G190"/>
  <c r="G189" s="1"/>
  <c r="H189"/>
  <c r="I187"/>
  <c r="I186" s="1"/>
  <c r="H187"/>
  <c r="G187"/>
  <c r="G186" s="1"/>
  <c r="H186"/>
  <c r="I184"/>
  <c r="H184"/>
  <c r="G184"/>
  <c r="I181"/>
  <c r="H181"/>
  <c r="H180" s="1"/>
  <c r="G181"/>
  <c r="I180"/>
  <c r="G180"/>
  <c r="I177"/>
  <c r="H177"/>
  <c r="H176" s="1"/>
  <c r="G177"/>
  <c r="I176"/>
  <c r="G176"/>
  <c r="I173"/>
  <c r="H173"/>
  <c r="H172" s="1"/>
  <c r="G173"/>
  <c r="I172"/>
  <c r="G172"/>
  <c r="I169"/>
  <c r="H169"/>
  <c r="H168" s="1"/>
  <c r="G169"/>
  <c r="I168"/>
  <c r="G168"/>
  <c r="I166"/>
  <c r="H166"/>
  <c r="G166"/>
  <c r="I164"/>
  <c r="H164"/>
  <c r="G164"/>
  <c r="I162"/>
  <c r="H162"/>
  <c r="H161" s="1"/>
  <c r="H160" s="1"/>
  <c r="G162"/>
  <c r="I161"/>
  <c r="I160" s="1"/>
  <c r="G161"/>
  <c r="G160" s="1"/>
  <c r="I157"/>
  <c r="H157"/>
  <c r="G157"/>
  <c r="I154"/>
  <c r="H154"/>
  <c r="H153" s="1"/>
  <c r="G154"/>
  <c r="I153"/>
  <c r="G153"/>
  <c r="I151"/>
  <c r="H151"/>
  <c r="H150" s="1"/>
  <c r="H149" s="1"/>
  <c r="G151"/>
  <c r="I150"/>
  <c r="I149" s="1"/>
  <c r="G150"/>
  <c r="G149" s="1"/>
  <c r="I147"/>
  <c r="I146" s="1"/>
  <c r="I145" s="1"/>
  <c r="I144" s="1"/>
  <c r="H147"/>
  <c r="G147"/>
  <c r="G146" s="1"/>
  <c r="G145" s="1"/>
  <c r="H146"/>
  <c r="H145" s="1"/>
  <c r="H144" s="1"/>
  <c r="I142"/>
  <c r="I141" s="1"/>
  <c r="H142"/>
  <c r="G142"/>
  <c r="G141" s="1"/>
  <c r="H141"/>
  <c r="I139"/>
  <c r="I138" s="1"/>
  <c r="I137" s="1"/>
  <c r="H139"/>
  <c r="G139"/>
  <c r="G138" s="1"/>
  <c r="G137" s="1"/>
  <c r="H138"/>
  <c r="H137" s="1"/>
  <c r="I135"/>
  <c r="H135"/>
  <c r="H134" s="1"/>
  <c r="H133" s="1"/>
  <c r="H132" s="1"/>
  <c r="H131" s="1"/>
  <c r="G135"/>
  <c r="I134"/>
  <c r="I133" s="1"/>
  <c r="I132" s="1"/>
  <c r="I131" s="1"/>
  <c r="G134"/>
  <c r="G133" s="1"/>
  <c r="G132" s="1"/>
  <c r="I129"/>
  <c r="I128" s="1"/>
  <c r="H129"/>
  <c r="G129"/>
  <c r="G128" s="1"/>
  <c r="H128"/>
  <c r="I126"/>
  <c r="I125" s="1"/>
  <c r="H126"/>
  <c r="G126"/>
  <c r="G125" s="1"/>
  <c r="H125"/>
  <c r="I123"/>
  <c r="I122" s="1"/>
  <c r="I121" s="1"/>
  <c r="H123"/>
  <c r="G123"/>
  <c r="G122" s="1"/>
  <c r="G121" s="1"/>
  <c r="H122"/>
  <c r="H121" s="1"/>
  <c r="I119"/>
  <c r="H119"/>
  <c r="H118" s="1"/>
  <c r="G119"/>
  <c r="I118"/>
  <c r="G118"/>
  <c r="I116"/>
  <c r="H116"/>
  <c r="H115" s="1"/>
  <c r="H114" s="1"/>
  <c r="G116"/>
  <c r="I115"/>
  <c r="I114" s="1"/>
  <c r="G115"/>
  <c r="G114" s="1"/>
  <c r="I111"/>
  <c r="I110" s="1"/>
  <c r="H111"/>
  <c r="G111"/>
  <c r="G110" s="1"/>
  <c r="H110"/>
  <c r="I108"/>
  <c r="I107" s="1"/>
  <c r="H108"/>
  <c r="G108"/>
  <c r="G107" s="1"/>
  <c r="H107"/>
  <c r="I104"/>
  <c r="I103" s="1"/>
  <c r="H104"/>
  <c r="G104"/>
  <c r="G103" s="1"/>
  <c r="H103"/>
  <c r="I101"/>
  <c r="I100" s="1"/>
  <c r="I99" s="1"/>
  <c r="H101"/>
  <c r="G101"/>
  <c r="G100" s="1"/>
  <c r="G99" s="1"/>
  <c r="H100"/>
  <c r="H99" s="1"/>
  <c r="I96"/>
  <c r="H96"/>
  <c r="H95" s="1"/>
  <c r="G96"/>
  <c r="I95"/>
  <c r="G95"/>
  <c r="I92"/>
  <c r="H92"/>
  <c r="H91" s="1"/>
  <c r="H90" s="1"/>
  <c r="G92"/>
  <c r="I91"/>
  <c r="I90" s="1"/>
  <c r="G91"/>
  <c r="I88"/>
  <c r="H88"/>
  <c r="G88"/>
  <c r="I86"/>
  <c r="H86"/>
  <c r="H85" s="1"/>
  <c r="H84" s="1"/>
  <c r="H83" s="1"/>
  <c r="G86"/>
  <c r="I85"/>
  <c r="I84" s="1"/>
  <c r="I83" s="1"/>
  <c r="G85"/>
  <c r="G84" s="1"/>
  <c r="I80"/>
  <c r="H80"/>
  <c r="H79" s="1"/>
  <c r="H78" s="1"/>
  <c r="H77" s="1"/>
  <c r="G80"/>
  <c r="I79"/>
  <c r="I78" s="1"/>
  <c r="I77" s="1"/>
  <c r="G79"/>
  <c r="G78" s="1"/>
  <c r="G77" s="1"/>
  <c r="I73"/>
  <c r="H73"/>
  <c r="G73"/>
  <c r="I69"/>
  <c r="I68" s="1"/>
  <c r="I67" s="1"/>
  <c r="I66" s="1"/>
  <c r="H69"/>
  <c r="G69"/>
  <c r="G68" s="1"/>
  <c r="G67" s="1"/>
  <c r="G66" s="1"/>
  <c r="H68"/>
  <c r="H67" s="1"/>
  <c r="H66" s="1"/>
  <c r="I64"/>
  <c r="I63" s="1"/>
  <c r="H64"/>
  <c r="G64"/>
  <c r="G63" s="1"/>
  <c r="H63"/>
  <c r="I59"/>
  <c r="H59"/>
  <c r="G59"/>
  <c r="I56"/>
  <c r="H56"/>
  <c r="H55" s="1"/>
  <c r="G56"/>
  <c r="I55"/>
  <c r="G55"/>
  <c r="I52"/>
  <c r="H52"/>
  <c r="H51" s="1"/>
  <c r="G52"/>
  <c r="I51"/>
  <c r="G51"/>
  <c r="I48"/>
  <c r="H48"/>
  <c r="H47" s="1"/>
  <c r="G48"/>
  <c r="I47"/>
  <c r="G47"/>
  <c r="I45"/>
  <c r="H45"/>
  <c r="H44" s="1"/>
  <c r="H43" s="1"/>
  <c r="G45"/>
  <c r="I44"/>
  <c r="I43" s="1"/>
  <c r="G44"/>
  <c r="G43" s="1"/>
  <c r="I41"/>
  <c r="I40" s="1"/>
  <c r="I39" s="1"/>
  <c r="H41"/>
  <c r="G41"/>
  <c r="G40" s="1"/>
  <c r="G39" s="1"/>
  <c r="H40"/>
  <c r="H39" s="1"/>
  <c r="I37"/>
  <c r="H37"/>
  <c r="H36" s="1"/>
  <c r="H35" s="1"/>
  <c r="G37"/>
  <c r="I36"/>
  <c r="I35" s="1"/>
  <c r="G36"/>
  <c r="G35" s="1"/>
  <c r="I31"/>
  <c r="I30" s="1"/>
  <c r="H31"/>
  <c r="G31"/>
  <c r="G30" s="1"/>
  <c r="H30"/>
  <c r="I26"/>
  <c r="H26"/>
  <c r="G26"/>
  <c r="I22"/>
  <c r="H22"/>
  <c r="G22"/>
  <c r="I18"/>
  <c r="I17" s="1"/>
  <c r="I16" s="1"/>
  <c r="I15" s="1"/>
  <c r="I230" s="1"/>
  <c r="H18"/>
  <c r="G18"/>
  <c r="G17" s="1"/>
  <c r="G16" s="1"/>
  <c r="H17"/>
  <c r="H16" s="1"/>
  <c r="H15" s="1"/>
  <c r="H230" s="1"/>
  <c r="G90" l="1"/>
  <c r="G83" s="1"/>
  <c r="G15" s="1"/>
  <c r="G230" s="1"/>
  <c r="G144"/>
  <c r="G131" s="1"/>
</calcChain>
</file>

<file path=xl/sharedStrings.xml><?xml version="1.0" encoding="utf-8"?>
<sst xmlns="http://schemas.openxmlformats.org/spreadsheetml/2006/main" count="1000" uniqueCount="212">
  <si>
    <t>Приложение № 4</t>
  </si>
  <si>
    <t>к решению Собрания депутатов</t>
  </si>
  <si>
    <t>"О бюджете Шелангерского сельского поселения</t>
  </si>
  <si>
    <t xml:space="preserve"> Звениговского муниципального района </t>
  </si>
  <si>
    <t xml:space="preserve">Республики Марий Эл на 2023 год и </t>
  </si>
  <si>
    <t>на плановый период 2024 и 2025 годов"</t>
  </si>
  <si>
    <t/>
  </si>
  <si>
    <t xml:space="preserve">Ведомственная структура расходов бюджета </t>
  </si>
  <si>
    <t>Шелангерского сельского поселения на 2023 год и на плановый период 2024 и 2025 годов</t>
  </si>
  <si>
    <t>(тыс.рублей)</t>
  </si>
  <si>
    <t>Наименование  показателя</t>
  </si>
  <si>
    <t>Вед</t>
  </si>
  <si>
    <t>РЗ</t>
  </si>
  <si>
    <t>ПР</t>
  </si>
  <si>
    <t>ЦС</t>
  </si>
  <si>
    <t>ВР</t>
  </si>
  <si>
    <t>Сумма на 2023 год</t>
  </si>
  <si>
    <t>Сумма на 2024 год</t>
  </si>
  <si>
    <t>Сумма на 2025 год</t>
  </si>
  <si>
    <t>Шелангерская сельская администрация Звениговского муниципального района Республики Марий Эл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</si>
  <si>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</si>
  <si>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</t>
  </si>
  <si>
    <t>04</t>
  </si>
  <si>
    <t>Содержание администрации поселения</t>
  </si>
  <si>
    <t>Ш370126020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</si>
  <si>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</si>
  <si>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</si>
  <si>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</si>
  <si>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</si>
  <si>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</si>
  <si>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</si>
  <si>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</si>
  <si>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</si>
  <si>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</si>
  <si>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</si>
  <si>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</si>
  <si>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</si>
  <si>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</si>
  <si>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</si>
  <si>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</si>
  <si>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</si>
  <si>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</si>
  <si>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</si>
  <si>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</si>
  <si>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</si>
  <si>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</si>
  <si>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</si>
  <si>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</si>
  <si>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</si>
  <si>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</si>
  <si>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Содержание Главы администрации поселения</t>
  </si>
  <si>
    <t>Ш370126030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</si>
  <si>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</si>
  <si>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</si>
  <si>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</si>
  <si>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</si>
  <si>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</si>
  <si>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</si>
  <si>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</si>
  <si>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</si>
  <si>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</si>
  <si>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Создание резервного фонда администрации Шелангерского сельского поселения</t>
  </si>
  <si>
    <t>Ш320126050</t>
  </si>
  <si>
    <t>Другие общегосударственные вопросы</t>
  </si>
  <si>
    <t>13</t>
  </si>
  <si>
    <t>Оценка недвижимости, признание прав и регулирование отношений по муниципальной собственности</t>
  </si>
  <si>
    <t>9990026060</t>
  </si>
  <si>
    <t>Управление имуществом муниципальной собственности поселения (оценка недвижимости, признание прав, регулирование отношений по муниципальной собственности)</t>
  </si>
  <si>
    <t>Ш330226080</t>
  </si>
  <si>
    <t>Мероприятия по землеустройству и землепользованию</t>
  </si>
  <si>
    <t>9990026100</t>
  </si>
  <si>
    <t>Выполнение других общегосударственных обязательств поселения</t>
  </si>
  <si>
    <t>Ш330226110</t>
  </si>
  <si>
    <t>9990026110</t>
  </si>
  <si>
    <t>Условно утверждаемые расходы</t>
  </si>
  <si>
    <t>Ш370326150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</si>
  <si>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</si>
  <si>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</si>
  <si>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</si>
  <si>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</si>
  <si>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</si>
  <si>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Ш320751180</t>
  </si>
  <si>
    <t>Ш120751180</t>
  </si>
  <si>
    <t>9990051180</t>
  </si>
  <si>
    <t xml:space="preserve"> Национальная безопасность и правоохранительная деятельность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</si>
  <si>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</si>
  <si>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</si>
  <si>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</si>
  <si>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Ш320326350</t>
  </si>
  <si>
    <t>09</t>
  </si>
  <si>
    <t>9990026350</t>
  </si>
  <si>
    <t>Национальная экономика</t>
  </si>
  <si>
    <t>Водное хозяйство</t>
  </si>
  <si>
    <t>06</t>
  </si>
  <si>
    <t>Обеспечение противопаводковых мероприятий</t>
  </si>
  <si>
    <t>Ш320227390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</si>
  <si>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</si>
  <si>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</si>
  <si>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Ш310127350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</si>
  <si>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</si>
  <si>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</si>
  <si>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Ш310127360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</si>
  <si>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</si>
  <si>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</si>
  <si>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</si>
  <si>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</si>
  <si>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Ш310127540</t>
  </si>
  <si>
    <t>9990027540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</si>
  <si>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</si>
  <si>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Ш310127550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</si>
  <si>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</si>
  <si>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Ш310127560</t>
  </si>
  <si>
    <t>9990027560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</si>
  <si>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</si>
  <si>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</si>
  <si>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Ш3101S0250</t>
  </si>
  <si>
    <t>Другие вопросы в области национальной экономики</t>
  </si>
  <si>
    <t>12</t>
  </si>
  <si>
    <t>Формирование системы документов территориального планирования и градостроительного зонирования</t>
  </si>
  <si>
    <t>Ш330226100</t>
  </si>
  <si>
    <t>Софинансирование проектов и программ развития территорий муниципальных образований в Республики Марий Эл, основанных на местных инициативах ("Дорога к дому"-устройство щебеночной дороги в дер. Нурда)</t>
  </si>
  <si>
    <t>Ш4005S0014</t>
  </si>
  <si>
    <t>Расходы по местным инициативам за счет инициативных платежей ("Дорога к дому"-устройство щебеночной дороги в дер. Нурда)</t>
  </si>
  <si>
    <t>Ш4005И0014</t>
  </si>
  <si>
    <t>Жилищно-коммунальное хозяйство</t>
  </si>
  <si>
    <t>05</t>
  </si>
  <si>
    <t xml:space="preserve"> Жилищное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</si>
  <si>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</si>
  <si>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</si>
  <si>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</si>
  <si>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</si>
  <si>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</si>
  <si>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</si>
  <si>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</si>
  <si>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</si>
  <si>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99900S9602</t>
  </si>
  <si>
    <t>Учет, содержание муниципального жилищного фонда поселения</t>
  </si>
  <si>
    <t>Ш350126110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</si>
  <si>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</si>
  <si>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</si>
  <si>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</si>
  <si>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</si>
  <si>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</si>
  <si>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</si>
  <si>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</si>
  <si>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</si>
  <si>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</si>
  <si>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t>Осуществление части переданных полномочий органов местного самоуправления муниципального района органам местного самоуправления поселения по организациия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</si>
  <si>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Ш350329430</t>
  </si>
  <si>
    <r>
      <rPr>
        <sz val="14"/>
        <color rgb="FF000000"/>
        <rFont val="Times New Roman"/>
      </rPr>
      <t>Капитальные вложения в объекты государственной (муниципальной) собственности</t>
    </r>
  </si>
  <si>
    <r>
      <rPr>
        <sz val="14"/>
        <color rgb="FF000000"/>
        <rFont val="Times New Roman"/>
      </rPr>
      <t>Бюджетные инвестиции</t>
    </r>
  </si>
  <si>
    <t xml:space="preserve"> Бюджетные инвестиции в объекты капитального строительства государственной (муниципальной) собственности</t>
  </si>
  <si>
    <t>9990029430</t>
  </si>
  <si>
    <t>414</t>
  </si>
  <si>
    <t>Благоустройство</t>
  </si>
  <si>
    <t>Освещение улиц в населенных пунктах поселения</t>
  </si>
  <si>
    <t>Ш350429330</t>
  </si>
  <si>
    <t>Уплата иных платежей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</si>
  <si>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</si>
  <si>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</si>
  <si>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 территории</t>
  </si>
  <si>
    <t>Ш350429350</t>
  </si>
  <si>
    <t>9990029350</t>
  </si>
  <si>
    <t>Организация ритуальных услуг и содержание мест захоронения</t>
  </si>
  <si>
    <t>Ш350429360</t>
  </si>
  <si>
    <t>000</t>
  </si>
  <si>
    <t>9990029360</t>
  </si>
  <si>
    <t>Прочие мероприятия по благоустройству территории поселения</t>
  </si>
  <si>
    <t>Ш350429370</t>
  </si>
  <si>
    <t>Реализация программ формирования современной городской среды (доля финансового участия заинтересованных лиц)</t>
  </si>
  <si>
    <t>Ш11F225550</t>
  </si>
  <si>
    <t>Реализация программ формирования современной городской среды</t>
  </si>
  <si>
    <t>Ш11F255550</t>
  </si>
  <si>
    <t xml:space="preserve">Реализация программ формирования современной городской среды </t>
  </si>
  <si>
    <t>Ш12F255550</t>
  </si>
  <si>
    <t>Обеспечение комплексного развития сельских территорий  (Проект "Обустройство площадок ТКО в д.Кугунур Шелангерского сельского поселения Звениговского муниципального района РМЭ")</t>
  </si>
  <si>
    <t>Ш2021L5760</t>
  </si>
  <si>
    <t>Обеспечение комплексного развития сельских территорий за счет инициативных платежей (Проект "Обустройство площадок ТКО в д.Кугунур Шелангерского сельского поселения Звениговского муниципального района РМЭ")</t>
  </si>
  <si>
    <t>Ш202105760</t>
  </si>
  <si>
    <t>Обеспечение комплексного развития сельских территорий  (Проект "Обустройство площадок накопления твердых коммунальных отходов в д.Спартак Шелангерского сельского поселения Звениговского муниципального района РМЭ")</t>
  </si>
  <si>
    <t>Ш2022L5760</t>
  </si>
  <si>
    <t>Обеспечение комплексного развития сельских территорий за счет инициативных платежей (Проект "Обустройство площадок накопления твердых коммунальных отходов в д.Спартак Шелангерского сельского поселения Звениговского муниципального района РМЭ")</t>
  </si>
  <si>
    <t>Ш202205760</t>
  </si>
  <si>
    <t>Обеспечение комплексного развития сельских территорий  (Проект "Обустройство площадок накопления твердых коммунальных отходов в п.Шелангер Шелангерского сельского поселения Звениговского муниципального района РМЭ")</t>
  </si>
  <si>
    <t>Ш2023L5760</t>
  </si>
  <si>
    <t>Обеспечение комплексного развития сельских территорий за счет инициативных платежей (Проект "Обустройство площадок накопления твердых коммунальных отходов в п.Шелангер Шелангерского сельского поселения Звениговского муниципального района РМЭ")</t>
  </si>
  <si>
    <t>Ш202305760</t>
  </si>
  <si>
    <t>Обеспечение комплексного развития сельских территорий ("Организация освещения по ул.Полеводов, ул.Зеленая п.Шелангер Звениговского муниципального района")</t>
  </si>
  <si>
    <t>Ш2012L5760</t>
  </si>
  <si>
    <t>Ш201205760</t>
  </si>
  <si>
    <t>Социальная политика</t>
  </si>
  <si>
    <t>Пенсионное обеспечение</t>
  </si>
  <si>
    <t>Пенсии за выслугу лет лицам, замещавшим должности муниципальной службы в органах местного самоуправления поселения</t>
  </si>
  <si>
    <t>Ш360112010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</si>
  <si>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</si>
  <si>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</si>
  <si>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</si>
  <si>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</si>
  <si>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</si>
  <si>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</si>
  <si>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</si>
  <si>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</si>
  <si>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</si>
  <si>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</si>
  <si>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</si>
  <si>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9990028900</t>
  </si>
  <si>
    <t>Межбюджетные трансферты</t>
  </si>
  <si>
    <t>500</t>
  </si>
  <si>
    <t>Иные межбюджетные трансферты</t>
  </si>
  <si>
    <t>540</t>
  </si>
  <si>
    <t>Всего расходов</t>
  </si>
  <si>
    <t xml:space="preserve">       от  "21"  декабря  2022 г. № 156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</si>
</sst>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name val="Calibri"/>
    </font>
    <font>
      <sz val="10"/>
      <name val="Arial"/>
    </font>
    <font>
      <sz val="14"/>
      <name val="Times New Roman"/>
    </font>
    <font>
      <sz val="14"/>
      <name val="Arial"/>
    </font>
    <font>
      <b/>
      <sz val="14"/>
      <name val="Times New Roman"/>
    </font>
    <font>
      <sz val="14"/>
      <color rgb="FF000000"/>
      <name val="Times New Roman"/>
    </font>
    <font>
      <sz val="14"/>
      <color rgb="FF333333"/>
      <name val="Times New Roman"/>
    </font>
    <font>
      <sz val="14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59">
    <xf numFmtId="0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/>
    </xf>
    <xf numFmtId="0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vertical="top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/>
    </xf>
    <xf numFmtId="0" fontId="2" fillId="2" borderId="0" xfId="0" applyNumberFormat="1" applyFont="1" applyFill="1" applyAlignment="1">
      <alignment horizontal="left" vertical="top" wrapText="1"/>
    </xf>
    <xf numFmtId="0" fontId="2" fillId="0" borderId="0" xfId="0" applyNumberFormat="1" applyFont="1" applyAlignment="1">
      <alignment horizontal="right" vertical="center" wrapText="1"/>
    </xf>
    <xf numFmtId="49" fontId="2" fillId="0" borderId="0" xfId="0" applyNumberFormat="1" applyFont="1" applyAlignment="1">
      <alignment horizontal="right" vertical="center"/>
    </xf>
    <xf numFmtId="164" fontId="2" fillId="2" borderId="0" xfId="0" applyNumberFormat="1" applyFont="1" applyFill="1" applyAlignment="1">
      <alignment horizontal="center" vertical="center"/>
    </xf>
    <xf numFmtId="0" fontId="2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/>
    </xf>
    <xf numFmtId="0" fontId="2" fillId="2" borderId="0" xfId="0" applyNumberFormat="1" applyFont="1" applyFill="1" applyAlignment="1">
      <alignment horizontal="left" vertical="center" wrapText="1"/>
    </xf>
    <xf numFmtId="0" fontId="2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 wrapText="1"/>
    </xf>
    <xf numFmtId="0" fontId="5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right" vertical="center" shrinkToFit="1"/>
    </xf>
    <xf numFmtId="0" fontId="5" fillId="2" borderId="0" xfId="0" applyNumberFormat="1" applyFont="1" applyFill="1" applyAlignment="1">
      <alignment vertical="center" wrapText="1"/>
    </xf>
    <xf numFmtId="0" fontId="2" fillId="2" borderId="0" xfId="0" applyNumberFormat="1" applyFont="1" applyFill="1" applyAlignment="1">
      <alignment vertical="center" wrapText="1"/>
    </xf>
    <xf numFmtId="0" fontId="2" fillId="3" borderId="0" xfId="0" applyNumberFormat="1" applyFont="1" applyFill="1" applyAlignment="1">
      <alignment horizontal="left" vertical="top" wrapText="1"/>
    </xf>
    <xf numFmtId="49" fontId="5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NumberFormat="1" applyFont="1" applyAlignment="1">
      <alignment horizontal="justify" vertical="center"/>
    </xf>
    <xf numFmtId="0" fontId="2" fillId="2" borderId="0" xfId="0" applyNumberFormat="1" applyFont="1" applyFill="1" applyAlignment="1">
      <alignment horizontal="center" vertical="center"/>
    </xf>
    <xf numFmtId="0" fontId="2" fillId="0" borderId="0" xfId="0" applyNumberFormat="1" applyFont="1" applyAlignment="1">
      <alignment horizontal="justify" vertical="center" wrapText="1"/>
    </xf>
    <xf numFmtId="0" fontId="2" fillId="2" borderId="0" xfId="0" applyNumberFormat="1" applyFont="1" applyFill="1" applyAlignment="1">
      <alignment horizontal="justify" vertical="center" wrapText="1"/>
    </xf>
    <xf numFmtId="0" fontId="2" fillId="0" borderId="0" xfId="0" applyNumberFormat="1" applyFont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center" vertical="center"/>
    </xf>
    <xf numFmtId="0" fontId="2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vertical="center" wrapText="1"/>
    </xf>
    <xf numFmtId="0" fontId="5" fillId="2" borderId="0" xfId="0" applyNumberFormat="1" applyFont="1" applyFill="1" applyAlignment="1">
      <alignment vertical="top" wrapText="1"/>
    </xf>
    <xf numFmtId="0" fontId="5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center"/>
    </xf>
    <xf numFmtId="0" fontId="6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5" fillId="0" borderId="0" xfId="0" applyNumberFormat="1" applyFont="1" applyAlignment="1">
      <alignment vertical="top" wrapText="1"/>
    </xf>
    <xf numFmtId="0" fontId="6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vertical="top" wrapText="1"/>
    </xf>
    <xf numFmtId="0" fontId="7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left" vertical="top" wrapText="1"/>
    </xf>
    <xf numFmtId="49" fontId="2" fillId="2" borderId="0" xfId="0" applyNumberFormat="1" applyFont="1" applyFill="1" applyAlignment="1">
      <alignment horizontal="right" vertical="center"/>
    </xf>
    <xf numFmtId="0" fontId="6" fillId="0" borderId="0" xfId="0" applyNumberFormat="1" applyFont="1" applyAlignment="1">
      <alignment vertical="center" wrapText="1"/>
    </xf>
    <xf numFmtId="0" fontId="2" fillId="2" borderId="0" xfId="0" applyNumberFormat="1" applyFont="1" applyFill="1" applyAlignment="1">
      <alignment horizontal="left" wrapText="1"/>
    </xf>
    <xf numFmtId="164" fontId="2" fillId="0" borderId="0" xfId="0" applyNumberFormat="1" applyFont="1" applyAlignment="1">
      <alignment horizontal="center" vertical="top"/>
    </xf>
    <xf numFmtId="0" fontId="4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30"/>
  <sheetViews>
    <sheetView tabSelected="1" workbookViewId="0">
      <selection activeCell="A9" sqref="A9:H9"/>
    </sheetView>
  </sheetViews>
  <sheetFormatPr defaultColWidth="8.875" defaultRowHeight="12.75"/>
  <cols>
    <col min="1" max="1" width="44.375" style="1" customWidth="1"/>
    <col min="2" max="2" width="6.625" style="1" customWidth="1"/>
    <col min="3" max="3" width="5.875" style="1" customWidth="1"/>
    <col min="4" max="4" width="6.625" style="1" customWidth="1"/>
    <col min="5" max="5" width="15.125" style="1" customWidth="1"/>
    <col min="6" max="6" width="8.875" customWidth="1"/>
    <col min="7" max="7" width="11.75" customWidth="1"/>
    <col min="8" max="8" width="11.25" style="1" customWidth="1"/>
    <col min="9" max="9" width="11.75" style="1" customWidth="1"/>
  </cols>
  <sheetData>
    <row r="1" spans="1:9" ht="18.75">
      <c r="A1" s="2"/>
      <c r="B1" s="2"/>
      <c r="C1" s="58" t="s">
        <v>0</v>
      </c>
      <c r="D1" s="58"/>
      <c r="E1" s="58"/>
      <c r="F1" s="58"/>
      <c r="G1" s="58"/>
      <c r="H1" s="58"/>
      <c r="I1" s="58"/>
    </row>
    <row r="2" spans="1:9" ht="18.75">
      <c r="A2" s="2"/>
      <c r="B2" s="58" t="s">
        <v>1</v>
      </c>
      <c r="C2" s="58"/>
      <c r="D2" s="58"/>
      <c r="E2" s="58"/>
      <c r="F2" s="58"/>
      <c r="G2" s="58"/>
      <c r="H2" s="58"/>
      <c r="I2" s="58"/>
    </row>
    <row r="3" spans="1:9" ht="18.75">
      <c r="A3" s="58" t="s">
        <v>2</v>
      </c>
      <c r="B3" s="58"/>
      <c r="C3" s="58"/>
      <c r="D3" s="58"/>
      <c r="E3" s="58"/>
      <c r="F3" s="58"/>
      <c r="G3" s="58"/>
      <c r="H3" s="58"/>
      <c r="I3" s="58"/>
    </row>
    <row r="4" spans="1:9" ht="18.75">
      <c r="A4" s="58" t="s">
        <v>3</v>
      </c>
      <c r="B4" s="58"/>
      <c r="C4" s="58"/>
      <c r="D4" s="58"/>
      <c r="E4" s="58"/>
      <c r="F4" s="58"/>
      <c r="G4" s="58"/>
      <c r="H4" s="58"/>
      <c r="I4" s="58"/>
    </row>
    <row r="5" spans="1:9" ht="18.75">
      <c r="A5" s="58" t="s">
        <v>4</v>
      </c>
      <c r="B5" s="58"/>
      <c r="C5" s="58"/>
      <c r="D5" s="58"/>
      <c r="E5" s="58"/>
      <c r="F5" s="58"/>
      <c r="G5" s="58"/>
      <c r="H5" s="58"/>
      <c r="I5" s="58"/>
    </row>
    <row r="6" spans="1:9" ht="18.75">
      <c r="A6" s="3"/>
      <c r="B6" s="58" t="s">
        <v>5</v>
      </c>
      <c r="C6" s="58"/>
      <c r="D6" s="58"/>
      <c r="E6" s="58"/>
      <c r="F6" s="58"/>
      <c r="G6" s="58"/>
      <c r="H6" s="58"/>
      <c r="I6" s="58"/>
    </row>
    <row r="7" spans="1:9" ht="18.75">
      <c r="A7" s="2"/>
      <c r="B7" s="58" t="s">
        <v>211</v>
      </c>
      <c r="C7" s="58"/>
      <c r="D7" s="58"/>
      <c r="E7" s="58"/>
      <c r="F7" s="58"/>
      <c r="G7" s="58"/>
      <c r="H7" s="58"/>
      <c r="I7" s="58"/>
    </row>
    <row r="8" spans="1:9" ht="18">
      <c r="A8" s="4"/>
      <c r="B8" s="4"/>
      <c r="C8" s="4"/>
      <c r="D8" s="4"/>
      <c r="E8" s="4" t="s">
        <v>6</v>
      </c>
      <c r="F8" s="4"/>
      <c r="G8" s="4"/>
      <c r="H8" s="4"/>
      <c r="I8" s="4"/>
    </row>
    <row r="9" spans="1:9" ht="18.75">
      <c r="A9" s="57" t="s">
        <v>7</v>
      </c>
      <c r="B9" s="57"/>
      <c r="C9" s="57"/>
      <c r="D9" s="57"/>
      <c r="E9" s="57"/>
      <c r="F9" s="57"/>
      <c r="G9" s="57"/>
      <c r="H9" s="57"/>
      <c r="I9"/>
    </row>
    <row r="10" spans="1:9" ht="18.75">
      <c r="A10" s="57" t="s">
        <v>8</v>
      </c>
      <c r="B10" s="57"/>
      <c r="C10" s="57"/>
      <c r="D10" s="57"/>
      <c r="E10" s="57"/>
      <c r="F10" s="57"/>
      <c r="G10" s="57"/>
      <c r="H10" s="57"/>
      <c r="I10" s="57"/>
    </row>
    <row r="11" spans="1:9" ht="18.75">
      <c r="A11" s="57"/>
      <c r="B11" s="57"/>
      <c r="C11" s="57"/>
      <c r="D11" s="57"/>
      <c r="E11" s="57"/>
      <c r="F11" s="57"/>
      <c r="G11" s="57"/>
      <c r="H11" s="57"/>
      <c r="I11"/>
    </row>
    <row r="12" spans="1:9" ht="18.75">
      <c r="A12" s="4"/>
      <c r="B12" s="4"/>
      <c r="C12" s="4"/>
      <c r="D12" s="4"/>
      <c r="E12" s="4"/>
      <c r="H12" s="2"/>
      <c r="I12" s="3" t="s">
        <v>9</v>
      </c>
    </row>
    <row r="13" spans="1:9" ht="56.25" customHeight="1">
      <c r="A13" s="5" t="s">
        <v>10</v>
      </c>
      <c r="B13" s="5" t="s">
        <v>11</v>
      </c>
      <c r="C13" s="6" t="s">
        <v>12</v>
      </c>
      <c r="D13" s="6" t="s">
        <v>13</v>
      </c>
      <c r="E13" s="6" t="s">
        <v>14</v>
      </c>
      <c r="F13" s="6" t="s">
        <v>15</v>
      </c>
      <c r="G13" s="5" t="s">
        <v>16</v>
      </c>
      <c r="H13" s="5" t="s">
        <v>17</v>
      </c>
      <c r="I13" s="5" t="s">
        <v>18</v>
      </c>
    </row>
    <row r="14" spans="1:9" ht="16.5" customHeight="1">
      <c r="A14" s="7">
        <v>1</v>
      </c>
      <c r="B14" s="7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</row>
    <row r="15" spans="1:9" ht="60.75" customHeight="1">
      <c r="A15" s="9" t="s">
        <v>19</v>
      </c>
      <c r="B15" s="10">
        <v>904</v>
      </c>
      <c r="C15" s="11"/>
      <c r="D15" s="11"/>
      <c r="E15" s="11"/>
      <c r="F15" s="11"/>
      <c r="G15" s="12">
        <f>G16+G35+G39+G43+G67+G77+G83+G220+G226+G131</f>
        <v>13308.17635</v>
      </c>
      <c r="H15" s="12">
        <f>H16+H35+H39+H43+H67+H77+H83+H220+H226+H131</f>
        <v>11400.12457</v>
      </c>
      <c r="I15" s="12">
        <f>I16+I35+I39+I43+I67+I77+I83+I220+I226+I131</f>
        <v>11183.657999999999</v>
      </c>
    </row>
    <row r="16" spans="1:9" ht="60.75" customHeight="1">
      <c r="A16" s="13" t="s">
        <v>20</v>
      </c>
      <c r="B16" s="10">
        <v>904</v>
      </c>
      <c r="C16" s="11" t="s">
        <v>21</v>
      </c>
      <c r="D16" s="11" t="s">
        <v>22</v>
      </c>
      <c r="E16" s="11"/>
      <c r="F16" s="11"/>
      <c r="G16" s="14">
        <f>G17+G30</f>
        <v>3013.2999999999997</v>
      </c>
      <c r="H16" s="14">
        <f>H17+H30</f>
        <v>3013.2999999999997</v>
      </c>
      <c r="I16" s="14">
        <f>I17+I30</f>
        <v>3313.2999999999997</v>
      </c>
    </row>
    <row r="17" spans="1:9" ht="33" customHeight="1">
      <c r="A17" s="15" t="s">
        <v>23</v>
      </c>
      <c r="B17" s="10">
        <v>904</v>
      </c>
      <c r="C17" s="11" t="s">
        <v>21</v>
      </c>
      <c r="D17" s="11" t="s">
        <v>22</v>
      </c>
      <c r="E17" s="11" t="s">
        <v>24</v>
      </c>
      <c r="F17" s="11"/>
      <c r="G17" s="14">
        <f>G18+G22+G26</f>
        <v>2622.2999999999997</v>
      </c>
      <c r="H17" s="14">
        <f>H18+H22+H26</f>
        <v>2622.2999999999997</v>
      </c>
      <c r="I17" s="14">
        <f>I18+I22+I26</f>
        <v>2922.2999999999997</v>
      </c>
    </row>
    <row r="18" spans="1:9" ht="132.75" customHeight="1">
      <c r="A18" s="13" t="s">
        <v>25</v>
      </c>
      <c r="B18" s="10">
        <v>904</v>
      </c>
      <c r="C18" s="11" t="s">
        <v>21</v>
      </c>
      <c r="D18" s="11" t="s">
        <v>22</v>
      </c>
      <c r="E18" s="11" t="s">
        <v>24</v>
      </c>
      <c r="F18" s="11" t="s">
        <v>26</v>
      </c>
      <c r="G18" s="14">
        <f>G19</f>
        <v>1446</v>
      </c>
      <c r="H18" s="14">
        <f>H19</f>
        <v>1446</v>
      </c>
      <c r="I18" s="14">
        <f>I19</f>
        <v>1446</v>
      </c>
    </row>
    <row r="19" spans="1:9" ht="60.75" customHeight="1">
      <c r="A19" s="16" t="s">
        <v>27</v>
      </c>
      <c r="B19" s="10">
        <v>904</v>
      </c>
      <c r="C19" s="11" t="s">
        <v>21</v>
      </c>
      <c r="D19" s="11" t="s">
        <v>22</v>
      </c>
      <c r="E19" s="11" t="s">
        <v>24</v>
      </c>
      <c r="F19" s="11" t="s">
        <v>28</v>
      </c>
      <c r="G19" s="17">
        <v>1446</v>
      </c>
      <c r="H19" s="17">
        <v>1446</v>
      </c>
      <c r="I19" s="17">
        <v>1446</v>
      </c>
    </row>
    <row r="20" spans="1:9" ht="45" hidden="1" customHeight="1">
      <c r="A20" s="18" t="s">
        <v>29</v>
      </c>
      <c r="B20" s="10">
        <v>904</v>
      </c>
      <c r="C20" s="11" t="s">
        <v>21</v>
      </c>
      <c r="D20" s="11" t="s">
        <v>22</v>
      </c>
      <c r="E20" s="11" t="s">
        <v>24</v>
      </c>
      <c r="F20" s="11" t="s">
        <v>30</v>
      </c>
      <c r="G20" s="14">
        <v>224</v>
      </c>
      <c r="H20" s="14">
        <v>224</v>
      </c>
      <c r="I20" s="14">
        <v>224</v>
      </c>
    </row>
    <row r="21" spans="1:9" ht="115.5" hidden="1" customHeight="1">
      <c r="A21" s="18" t="s">
        <v>31</v>
      </c>
      <c r="B21" s="10">
        <v>904</v>
      </c>
      <c r="C21" s="11" t="s">
        <v>21</v>
      </c>
      <c r="D21" s="11" t="s">
        <v>22</v>
      </c>
      <c r="E21" s="11" t="s">
        <v>24</v>
      </c>
      <c r="F21" s="11" t="s">
        <v>32</v>
      </c>
      <c r="G21" s="14">
        <v>67.8</v>
      </c>
      <c r="H21" s="14">
        <v>67.8</v>
      </c>
      <c r="I21" s="14">
        <v>67.8</v>
      </c>
    </row>
    <row r="22" spans="1:9" ht="60" customHeight="1">
      <c r="A22" s="16" t="s">
        <v>33</v>
      </c>
      <c r="B22" s="10">
        <v>904</v>
      </c>
      <c r="C22" s="11" t="s">
        <v>21</v>
      </c>
      <c r="D22" s="11" t="s">
        <v>22</v>
      </c>
      <c r="E22" s="11" t="s">
        <v>24</v>
      </c>
      <c r="F22" s="11" t="s">
        <v>34</v>
      </c>
      <c r="G22" s="14">
        <f>G23</f>
        <v>1090.7</v>
      </c>
      <c r="H22" s="14">
        <f>H23</f>
        <v>1090.7</v>
      </c>
      <c r="I22" s="14">
        <f>I23</f>
        <v>1390.7</v>
      </c>
    </row>
    <row r="23" spans="1:9" ht="60" customHeight="1">
      <c r="A23" s="16" t="s">
        <v>35</v>
      </c>
      <c r="B23" s="10">
        <v>904</v>
      </c>
      <c r="C23" s="11" t="s">
        <v>21</v>
      </c>
      <c r="D23" s="11" t="s">
        <v>22</v>
      </c>
      <c r="E23" s="11" t="s">
        <v>24</v>
      </c>
      <c r="F23" s="11" t="s">
        <v>36</v>
      </c>
      <c r="G23" s="17">
        <v>1090.7</v>
      </c>
      <c r="H23" s="17">
        <v>1090.7</v>
      </c>
      <c r="I23" s="17">
        <v>1390.7</v>
      </c>
    </row>
    <row r="24" spans="1:9" ht="9" hidden="1" customHeight="1">
      <c r="A24" s="18" t="s">
        <v>37</v>
      </c>
      <c r="B24" s="10">
        <v>904</v>
      </c>
      <c r="C24" s="11" t="s">
        <v>21</v>
      </c>
      <c r="D24" s="11" t="s">
        <v>22</v>
      </c>
      <c r="E24" s="11" t="s">
        <v>24</v>
      </c>
      <c r="F24" s="11" t="s">
        <v>38</v>
      </c>
      <c r="G24" s="14">
        <v>0</v>
      </c>
      <c r="H24" s="14">
        <v>0</v>
      </c>
      <c r="I24" s="14">
        <v>0</v>
      </c>
    </row>
    <row r="25" spans="1:9" ht="30.75" hidden="1" customHeight="1">
      <c r="A25" s="18" t="s">
        <v>39</v>
      </c>
      <c r="B25" s="10">
        <v>904</v>
      </c>
      <c r="C25" s="11" t="s">
        <v>21</v>
      </c>
      <c r="D25" s="11" t="s">
        <v>22</v>
      </c>
      <c r="E25" s="11" t="s">
        <v>24</v>
      </c>
      <c r="F25" s="11" t="s">
        <v>40</v>
      </c>
      <c r="G25" s="14">
        <v>0</v>
      </c>
      <c r="H25" s="14">
        <v>0</v>
      </c>
      <c r="I25" s="14">
        <v>0</v>
      </c>
    </row>
    <row r="26" spans="1:9" ht="30" customHeight="1">
      <c r="A26" s="19" t="s">
        <v>41</v>
      </c>
      <c r="B26" s="10">
        <v>904</v>
      </c>
      <c r="C26" s="11" t="s">
        <v>21</v>
      </c>
      <c r="D26" s="11" t="s">
        <v>22</v>
      </c>
      <c r="E26" s="11" t="s">
        <v>24</v>
      </c>
      <c r="F26" s="11" t="s">
        <v>42</v>
      </c>
      <c r="G26" s="14">
        <f>G27</f>
        <v>85.6</v>
      </c>
      <c r="H26" s="14">
        <f>H27</f>
        <v>85.6</v>
      </c>
      <c r="I26" s="14">
        <f>I27</f>
        <v>85.6</v>
      </c>
    </row>
    <row r="27" spans="1:9" ht="38.25" customHeight="1">
      <c r="A27" s="16" t="s">
        <v>43</v>
      </c>
      <c r="B27" s="10">
        <v>904</v>
      </c>
      <c r="C27" s="11" t="s">
        <v>21</v>
      </c>
      <c r="D27" s="11" t="s">
        <v>22</v>
      </c>
      <c r="E27" s="11" t="s">
        <v>24</v>
      </c>
      <c r="F27" s="11" t="s">
        <v>44</v>
      </c>
      <c r="G27" s="14">
        <v>85.6</v>
      </c>
      <c r="H27" s="14">
        <v>85.6</v>
      </c>
      <c r="I27" s="14">
        <v>85.6</v>
      </c>
    </row>
    <row r="28" spans="1:9" ht="30" hidden="1" customHeight="1">
      <c r="A28" s="18" t="s">
        <v>45</v>
      </c>
      <c r="B28" s="10">
        <v>904</v>
      </c>
      <c r="C28" s="11" t="s">
        <v>21</v>
      </c>
      <c r="D28" s="11" t="s">
        <v>22</v>
      </c>
      <c r="E28" s="11" t="s">
        <v>46</v>
      </c>
      <c r="F28" s="11" t="s">
        <v>47</v>
      </c>
      <c r="G28" s="14">
        <v>0</v>
      </c>
      <c r="H28" s="14">
        <v>0</v>
      </c>
      <c r="I28" s="14">
        <v>0</v>
      </c>
    </row>
    <row r="29" spans="1:9" ht="29.25" hidden="1" customHeight="1">
      <c r="A29" s="18" t="s">
        <v>48</v>
      </c>
      <c r="B29" s="10">
        <v>904</v>
      </c>
      <c r="C29" s="11" t="s">
        <v>21</v>
      </c>
      <c r="D29" s="11" t="s">
        <v>22</v>
      </c>
      <c r="E29" s="11" t="s">
        <v>46</v>
      </c>
      <c r="F29" s="11" t="s">
        <v>49</v>
      </c>
      <c r="G29" s="14">
        <v>0</v>
      </c>
      <c r="H29" s="14">
        <v>0</v>
      </c>
      <c r="I29" s="14">
        <v>0</v>
      </c>
    </row>
    <row r="30" spans="1:9" ht="38.25" customHeight="1">
      <c r="A30" s="15" t="s">
        <v>50</v>
      </c>
      <c r="B30" s="10">
        <v>904</v>
      </c>
      <c r="C30" s="11" t="s">
        <v>21</v>
      </c>
      <c r="D30" s="11" t="s">
        <v>22</v>
      </c>
      <c r="E30" s="11" t="s">
        <v>51</v>
      </c>
      <c r="F30" s="11"/>
      <c r="G30" s="14">
        <f t="shared" ref="G30:I31" si="0">G31</f>
        <v>391</v>
      </c>
      <c r="H30" s="14">
        <f t="shared" si="0"/>
        <v>391</v>
      </c>
      <c r="I30" s="14">
        <f t="shared" si="0"/>
        <v>391</v>
      </c>
    </row>
    <row r="31" spans="1:9" ht="135.75" customHeight="1">
      <c r="A31" s="13" t="s">
        <v>25</v>
      </c>
      <c r="B31" s="10">
        <v>904</v>
      </c>
      <c r="C31" s="11" t="s">
        <v>21</v>
      </c>
      <c r="D31" s="11" t="s">
        <v>22</v>
      </c>
      <c r="E31" s="11" t="s">
        <v>51</v>
      </c>
      <c r="F31" s="11" t="s">
        <v>26</v>
      </c>
      <c r="G31" s="14">
        <f t="shared" si="0"/>
        <v>391</v>
      </c>
      <c r="H31" s="14">
        <f t="shared" si="0"/>
        <v>391</v>
      </c>
      <c r="I31" s="14">
        <f t="shared" si="0"/>
        <v>391</v>
      </c>
    </row>
    <row r="32" spans="1:9" ht="63" customHeight="1">
      <c r="A32" s="16" t="s">
        <v>27</v>
      </c>
      <c r="B32" s="10">
        <v>904</v>
      </c>
      <c r="C32" s="11" t="s">
        <v>21</v>
      </c>
      <c r="D32" s="11" t="s">
        <v>22</v>
      </c>
      <c r="E32" s="11" t="s">
        <v>51</v>
      </c>
      <c r="F32" s="11" t="s">
        <v>28</v>
      </c>
      <c r="G32" s="17">
        <v>391</v>
      </c>
      <c r="H32" s="17">
        <v>391</v>
      </c>
      <c r="I32" s="17">
        <v>391</v>
      </c>
    </row>
    <row r="33" spans="1:9" ht="42.75" hidden="1" customHeight="1">
      <c r="A33" s="18" t="s">
        <v>29</v>
      </c>
      <c r="B33" s="10">
        <v>904</v>
      </c>
      <c r="C33" s="11" t="s">
        <v>21</v>
      </c>
      <c r="D33" s="11" t="s">
        <v>22</v>
      </c>
      <c r="E33" s="11" t="s">
        <v>52</v>
      </c>
      <c r="F33" s="11" t="s">
        <v>30</v>
      </c>
      <c r="G33" s="14">
        <v>424</v>
      </c>
      <c r="H33" s="14">
        <v>424</v>
      </c>
      <c r="I33" s="14">
        <v>424</v>
      </c>
    </row>
    <row r="34" spans="1:9" ht="114.75" hidden="1" customHeight="1">
      <c r="A34" s="18" t="s">
        <v>31</v>
      </c>
      <c r="B34" s="10">
        <v>904</v>
      </c>
      <c r="C34" s="11" t="s">
        <v>21</v>
      </c>
      <c r="D34" s="11" t="s">
        <v>22</v>
      </c>
      <c r="E34" s="11" t="s">
        <v>52</v>
      </c>
      <c r="F34" s="11" t="s">
        <v>32</v>
      </c>
      <c r="G34" s="14">
        <v>128</v>
      </c>
      <c r="H34" s="14">
        <v>128</v>
      </c>
      <c r="I34" s="14">
        <v>128</v>
      </c>
    </row>
    <row r="35" spans="1:9" ht="0.75" hidden="1" customHeight="1">
      <c r="A35" s="20" t="s">
        <v>53</v>
      </c>
      <c r="B35" s="10">
        <v>904</v>
      </c>
      <c r="C35" s="11" t="s">
        <v>21</v>
      </c>
      <c r="D35" s="11" t="s">
        <v>54</v>
      </c>
      <c r="E35" s="11"/>
      <c r="F35" s="11"/>
      <c r="G35" s="14">
        <f t="shared" ref="G35:I37" si="1">G36</f>
        <v>0</v>
      </c>
      <c r="H35" s="14">
        <f t="shared" si="1"/>
        <v>0</v>
      </c>
      <c r="I35" s="14">
        <f t="shared" si="1"/>
        <v>0</v>
      </c>
    </row>
    <row r="36" spans="1:9" ht="60" hidden="1" customHeight="1">
      <c r="A36" s="18" t="s">
        <v>55</v>
      </c>
      <c r="B36" s="10">
        <v>904</v>
      </c>
      <c r="C36" s="11" t="s">
        <v>21</v>
      </c>
      <c r="D36" s="11" t="s">
        <v>54</v>
      </c>
      <c r="E36" s="11" t="s">
        <v>56</v>
      </c>
      <c r="F36" s="11"/>
      <c r="G36" s="14">
        <f t="shared" si="1"/>
        <v>0</v>
      </c>
      <c r="H36" s="14">
        <f t="shared" si="1"/>
        <v>0</v>
      </c>
      <c r="I36" s="14">
        <f t="shared" si="1"/>
        <v>0</v>
      </c>
    </row>
    <row r="37" spans="1:9" ht="21.75" hidden="1" customHeight="1">
      <c r="A37" s="18" t="s">
        <v>41</v>
      </c>
      <c r="B37" s="10">
        <v>904</v>
      </c>
      <c r="C37" s="11" t="s">
        <v>21</v>
      </c>
      <c r="D37" s="11" t="s">
        <v>54</v>
      </c>
      <c r="E37" s="11" t="s">
        <v>56</v>
      </c>
      <c r="F37" s="11" t="s">
        <v>42</v>
      </c>
      <c r="G37" s="14">
        <f t="shared" si="1"/>
        <v>0</v>
      </c>
      <c r="H37" s="14">
        <f t="shared" si="1"/>
        <v>0</v>
      </c>
      <c r="I37" s="14">
        <f t="shared" si="1"/>
        <v>0</v>
      </c>
    </row>
    <row r="38" spans="1:9" ht="24.75" hidden="1" customHeight="1">
      <c r="A38" s="18" t="s">
        <v>57</v>
      </c>
      <c r="B38" s="10">
        <v>904</v>
      </c>
      <c r="C38" s="11" t="s">
        <v>21</v>
      </c>
      <c r="D38" s="11" t="s">
        <v>54</v>
      </c>
      <c r="E38" s="11" t="s">
        <v>56</v>
      </c>
      <c r="F38" s="11" t="s">
        <v>58</v>
      </c>
      <c r="G38" s="14">
        <v>0</v>
      </c>
      <c r="H38" s="14">
        <v>0</v>
      </c>
      <c r="I38" s="14">
        <v>0</v>
      </c>
    </row>
    <row r="39" spans="1:9" ht="18.75" customHeight="1">
      <c r="A39" s="21" t="s">
        <v>59</v>
      </c>
      <c r="B39" s="10">
        <v>904</v>
      </c>
      <c r="C39" s="22" t="s">
        <v>21</v>
      </c>
      <c r="D39" s="22" t="s">
        <v>60</v>
      </c>
      <c r="E39" s="22"/>
      <c r="F39" s="22"/>
      <c r="G39" s="14">
        <f t="shared" ref="G39:I41" si="2">G40</f>
        <v>10</v>
      </c>
      <c r="H39" s="14">
        <f t="shared" si="2"/>
        <v>10</v>
      </c>
      <c r="I39" s="14">
        <f t="shared" si="2"/>
        <v>10</v>
      </c>
    </row>
    <row r="40" spans="1:9" ht="59.25" customHeight="1">
      <c r="A40" s="13" t="s">
        <v>61</v>
      </c>
      <c r="B40" s="10">
        <v>904</v>
      </c>
      <c r="C40" s="22" t="s">
        <v>21</v>
      </c>
      <c r="D40" s="22" t="s">
        <v>60</v>
      </c>
      <c r="E40" s="22" t="s">
        <v>62</v>
      </c>
      <c r="F40" s="22"/>
      <c r="G40" s="14">
        <f t="shared" si="2"/>
        <v>10</v>
      </c>
      <c r="H40" s="14">
        <f t="shared" si="2"/>
        <v>10</v>
      </c>
      <c r="I40" s="14">
        <f t="shared" si="2"/>
        <v>10</v>
      </c>
    </row>
    <row r="41" spans="1:9" ht="21" customHeight="1">
      <c r="A41" s="21" t="s">
        <v>41</v>
      </c>
      <c r="B41" s="10">
        <v>904</v>
      </c>
      <c r="C41" s="22" t="s">
        <v>21</v>
      </c>
      <c r="D41" s="22" t="s">
        <v>60</v>
      </c>
      <c r="E41" s="22" t="s">
        <v>62</v>
      </c>
      <c r="F41" s="22" t="s">
        <v>42</v>
      </c>
      <c r="G41" s="14">
        <f t="shared" si="2"/>
        <v>10</v>
      </c>
      <c r="H41" s="14">
        <f t="shared" si="2"/>
        <v>10</v>
      </c>
      <c r="I41" s="14">
        <f t="shared" si="2"/>
        <v>10</v>
      </c>
    </row>
    <row r="42" spans="1:9" ht="20.25" customHeight="1">
      <c r="A42" s="23" t="s">
        <v>57</v>
      </c>
      <c r="B42" s="10">
        <v>904</v>
      </c>
      <c r="C42" s="22" t="s">
        <v>21</v>
      </c>
      <c r="D42" s="22" t="s">
        <v>60</v>
      </c>
      <c r="E42" s="22" t="s">
        <v>62</v>
      </c>
      <c r="F42" s="22" t="s">
        <v>58</v>
      </c>
      <c r="G42" s="14">
        <v>10</v>
      </c>
      <c r="H42" s="14">
        <v>10</v>
      </c>
      <c r="I42" s="14">
        <v>10</v>
      </c>
    </row>
    <row r="43" spans="1:9" ht="40.5" customHeight="1">
      <c r="A43" s="24" t="s">
        <v>63</v>
      </c>
      <c r="B43" s="10">
        <v>904</v>
      </c>
      <c r="C43" s="22" t="s">
        <v>21</v>
      </c>
      <c r="D43" s="22" t="s">
        <v>64</v>
      </c>
      <c r="E43" s="22"/>
      <c r="F43" s="22"/>
      <c r="G43" s="14">
        <f>G44+G51+G55+G63+G47</f>
        <v>40</v>
      </c>
      <c r="H43" s="14">
        <f>H44+H51+H55+H63+H47</f>
        <v>293</v>
      </c>
      <c r="I43" s="14">
        <f>I44+I51+I55+I63+I47</f>
        <v>563</v>
      </c>
    </row>
    <row r="44" spans="1:9" ht="57.75" hidden="1" customHeight="1">
      <c r="A44" s="21" t="s">
        <v>65</v>
      </c>
      <c r="B44" s="10">
        <v>904</v>
      </c>
      <c r="C44" s="22" t="s">
        <v>21</v>
      </c>
      <c r="D44" s="22" t="s">
        <v>64</v>
      </c>
      <c r="E44" s="22" t="s">
        <v>66</v>
      </c>
      <c r="F44" s="22"/>
      <c r="G44" s="14">
        <f t="shared" ref="G44:I45" si="3">G45</f>
        <v>0</v>
      </c>
      <c r="H44" s="14">
        <f t="shared" si="3"/>
        <v>0</v>
      </c>
      <c r="I44" s="14">
        <f t="shared" si="3"/>
        <v>0</v>
      </c>
    </row>
    <row r="45" spans="1:9" ht="60" hidden="1" customHeight="1">
      <c r="A45" s="16" t="s">
        <v>33</v>
      </c>
      <c r="B45" s="10">
        <v>904</v>
      </c>
      <c r="C45" s="22" t="s">
        <v>21</v>
      </c>
      <c r="D45" s="22" t="s">
        <v>64</v>
      </c>
      <c r="E45" s="22" t="s">
        <v>66</v>
      </c>
      <c r="F45" s="22" t="s">
        <v>34</v>
      </c>
      <c r="G45" s="14">
        <f t="shared" si="3"/>
        <v>0</v>
      </c>
      <c r="H45" s="14">
        <f t="shared" si="3"/>
        <v>0</v>
      </c>
      <c r="I45" s="14">
        <f t="shared" si="3"/>
        <v>0</v>
      </c>
    </row>
    <row r="46" spans="1:9" ht="60.75" hidden="1" customHeight="1">
      <c r="A46" s="16" t="s">
        <v>35</v>
      </c>
      <c r="B46" s="10">
        <v>904</v>
      </c>
      <c r="C46" s="22" t="s">
        <v>21</v>
      </c>
      <c r="D46" s="22" t="s">
        <v>64</v>
      </c>
      <c r="E46" s="22" t="s">
        <v>66</v>
      </c>
      <c r="F46" s="22" t="s">
        <v>36</v>
      </c>
      <c r="G46" s="14">
        <v>0</v>
      </c>
      <c r="H46" s="14">
        <v>0</v>
      </c>
      <c r="I46" s="14">
        <v>0</v>
      </c>
    </row>
    <row r="47" spans="1:9" ht="103.5" customHeight="1">
      <c r="A47" s="25" t="s">
        <v>67</v>
      </c>
      <c r="B47" s="10">
        <v>904</v>
      </c>
      <c r="C47" s="22" t="s">
        <v>21</v>
      </c>
      <c r="D47" s="22" t="s">
        <v>64</v>
      </c>
      <c r="E47" s="26" t="s">
        <v>68</v>
      </c>
      <c r="F47" s="27"/>
      <c r="G47" s="14">
        <f t="shared" ref="G47:I48" si="4">G48</f>
        <v>24</v>
      </c>
      <c r="H47" s="14">
        <f t="shared" si="4"/>
        <v>24</v>
      </c>
      <c r="I47" s="14">
        <f t="shared" si="4"/>
        <v>24</v>
      </c>
    </row>
    <row r="48" spans="1:9" ht="62.25" customHeight="1">
      <c r="A48" s="13" t="s">
        <v>33</v>
      </c>
      <c r="B48" s="10">
        <v>904</v>
      </c>
      <c r="C48" s="22" t="s">
        <v>21</v>
      </c>
      <c r="D48" s="22" t="s">
        <v>64</v>
      </c>
      <c r="E48" s="26" t="s">
        <v>68</v>
      </c>
      <c r="F48" s="27" t="s">
        <v>34</v>
      </c>
      <c r="G48" s="14">
        <f t="shared" si="4"/>
        <v>24</v>
      </c>
      <c r="H48" s="14">
        <f t="shared" si="4"/>
        <v>24</v>
      </c>
      <c r="I48" s="14">
        <f t="shared" si="4"/>
        <v>24</v>
      </c>
    </row>
    <row r="49" spans="1:9" ht="60" customHeight="1">
      <c r="A49" s="13" t="s">
        <v>35</v>
      </c>
      <c r="B49" s="10">
        <v>904</v>
      </c>
      <c r="C49" s="22" t="s">
        <v>21</v>
      </c>
      <c r="D49" s="22" t="s">
        <v>64</v>
      </c>
      <c r="E49" s="26" t="s">
        <v>68</v>
      </c>
      <c r="F49" s="27" t="s">
        <v>36</v>
      </c>
      <c r="G49" s="14">
        <v>24</v>
      </c>
      <c r="H49" s="14">
        <v>24</v>
      </c>
      <c r="I49" s="14">
        <v>24</v>
      </c>
    </row>
    <row r="50" spans="1:9" ht="31.5" hidden="1" customHeight="1">
      <c r="A50" s="18" t="s">
        <v>39</v>
      </c>
      <c r="B50" s="10">
        <v>904</v>
      </c>
      <c r="C50" s="22" t="s">
        <v>21</v>
      </c>
      <c r="D50" s="22" t="s">
        <v>64</v>
      </c>
      <c r="E50" s="22" t="s">
        <v>66</v>
      </c>
      <c r="F50" s="22" t="s">
        <v>40</v>
      </c>
      <c r="G50" s="14">
        <v>0</v>
      </c>
      <c r="H50" s="14">
        <v>0</v>
      </c>
      <c r="I50" s="14">
        <v>0</v>
      </c>
    </row>
    <row r="51" spans="1:9" ht="26.25" hidden="1" customHeight="1">
      <c r="A51" s="23" t="s">
        <v>69</v>
      </c>
      <c r="B51" s="10">
        <v>904</v>
      </c>
      <c r="C51" s="22" t="s">
        <v>21</v>
      </c>
      <c r="D51" s="22" t="s">
        <v>64</v>
      </c>
      <c r="E51" s="22" t="s">
        <v>70</v>
      </c>
      <c r="F51" s="22"/>
      <c r="G51" s="14">
        <f t="shared" ref="G51:I52" si="5">G52</f>
        <v>0</v>
      </c>
      <c r="H51" s="14">
        <f t="shared" si="5"/>
        <v>0</v>
      </c>
      <c r="I51" s="14">
        <f t="shared" si="5"/>
        <v>0</v>
      </c>
    </row>
    <row r="52" spans="1:9" ht="22.5" hidden="1" customHeight="1">
      <c r="A52" s="16" t="s">
        <v>33</v>
      </c>
      <c r="B52" s="10">
        <v>904</v>
      </c>
      <c r="C52" s="22" t="s">
        <v>21</v>
      </c>
      <c r="D52" s="22" t="s">
        <v>64</v>
      </c>
      <c r="E52" s="22" t="s">
        <v>70</v>
      </c>
      <c r="F52" s="22" t="s">
        <v>34</v>
      </c>
      <c r="G52" s="14">
        <f t="shared" si="5"/>
        <v>0</v>
      </c>
      <c r="H52" s="14">
        <f t="shared" si="5"/>
        <v>0</v>
      </c>
      <c r="I52" s="14">
        <f t="shared" si="5"/>
        <v>0</v>
      </c>
    </row>
    <row r="53" spans="1:9" ht="18" hidden="1" customHeight="1">
      <c r="A53" s="16" t="s">
        <v>35</v>
      </c>
      <c r="B53" s="10">
        <v>904</v>
      </c>
      <c r="C53" s="22" t="s">
        <v>21</v>
      </c>
      <c r="D53" s="22" t="s">
        <v>64</v>
      </c>
      <c r="E53" s="22" t="s">
        <v>70</v>
      </c>
      <c r="F53" s="22" t="s">
        <v>36</v>
      </c>
      <c r="G53" s="14">
        <v>0</v>
      </c>
      <c r="H53" s="14">
        <v>0</v>
      </c>
      <c r="I53" s="14">
        <v>0</v>
      </c>
    </row>
    <row r="54" spans="1:9" ht="33" hidden="1" customHeight="1">
      <c r="A54" s="18" t="s">
        <v>39</v>
      </c>
      <c r="B54" s="10">
        <v>904</v>
      </c>
      <c r="C54" s="22" t="s">
        <v>21</v>
      </c>
      <c r="D54" s="22" t="s">
        <v>64</v>
      </c>
      <c r="E54" s="22" t="s">
        <v>70</v>
      </c>
      <c r="F54" s="22" t="s">
        <v>40</v>
      </c>
      <c r="G54" s="14">
        <v>0</v>
      </c>
      <c r="H54" s="14">
        <v>0</v>
      </c>
      <c r="I54" s="14">
        <v>0</v>
      </c>
    </row>
    <row r="55" spans="1:9" ht="57.75" customHeight="1">
      <c r="A55" s="13" t="s">
        <v>71</v>
      </c>
      <c r="B55" s="10">
        <v>904</v>
      </c>
      <c r="C55" s="22" t="s">
        <v>21</v>
      </c>
      <c r="D55" s="22" t="s">
        <v>64</v>
      </c>
      <c r="E55" s="22" t="s">
        <v>72</v>
      </c>
      <c r="F55" s="22"/>
      <c r="G55" s="14">
        <f>G56+G59</f>
        <v>16</v>
      </c>
      <c r="H55" s="14">
        <f>H56+H59</f>
        <v>16</v>
      </c>
      <c r="I55" s="14">
        <f>I56+I59</f>
        <v>16</v>
      </c>
    </row>
    <row r="56" spans="1:9" ht="61.5" customHeight="1">
      <c r="A56" s="16" t="s">
        <v>33</v>
      </c>
      <c r="B56" s="10">
        <v>904</v>
      </c>
      <c r="C56" s="22" t="s">
        <v>21</v>
      </c>
      <c r="D56" s="22" t="s">
        <v>64</v>
      </c>
      <c r="E56" s="22" t="s">
        <v>72</v>
      </c>
      <c r="F56" s="22" t="s">
        <v>34</v>
      </c>
      <c r="G56" s="14">
        <f>G57</f>
        <v>16</v>
      </c>
      <c r="H56" s="14">
        <f>H57</f>
        <v>16</v>
      </c>
      <c r="I56" s="14">
        <f>I57</f>
        <v>16</v>
      </c>
    </row>
    <row r="57" spans="1:9" ht="62.25" customHeight="1">
      <c r="A57" s="16" t="s">
        <v>35</v>
      </c>
      <c r="B57" s="10">
        <v>904</v>
      </c>
      <c r="C57" s="22" t="s">
        <v>21</v>
      </c>
      <c r="D57" s="22" t="s">
        <v>64</v>
      </c>
      <c r="E57" s="22" t="s">
        <v>72</v>
      </c>
      <c r="F57" s="22" t="s">
        <v>36</v>
      </c>
      <c r="G57" s="14">
        <v>16</v>
      </c>
      <c r="H57" s="14">
        <v>16</v>
      </c>
      <c r="I57" s="14">
        <v>16</v>
      </c>
    </row>
    <row r="58" spans="1:9" ht="54" hidden="1" customHeight="1">
      <c r="A58" s="18" t="s">
        <v>39</v>
      </c>
      <c r="B58" s="10">
        <v>904</v>
      </c>
      <c r="C58" s="22" t="s">
        <v>21</v>
      </c>
      <c r="D58" s="22" t="s">
        <v>64</v>
      </c>
      <c r="E58" s="22" t="s">
        <v>73</v>
      </c>
      <c r="F58" s="22" t="s">
        <v>40</v>
      </c>
      <c r="G58" s="14">
        <v>816.4</v>
      </c>
      <c r="H58" s="14">
        <v>816.4</v>
      </c>
      <c r="I58" s="14">
        <v>816.4</v>
      </c>
    </row>
    <row r="59" spans="1:9" ht="30.75" hidden="1" customHeight="1">
      <c r="A59" s="19" t="s">
        <v>41</v>
      </c>
      <c r="B59" s="10">
        <v>904</v>
      </c>
      <c r="C59" s="22" t="s">
        <v>21</v>
      </c>
      <c r="D59" s="22" t="s">
        <v>64</v>
      </c>
      <c r="E59" s="22" t="s">
        <v>73</v>
      </c>
      <c r="F59" s="22" t="s">
        <v>42</v>
      </c>
      <c r="G59" s="14">
        <f>G60</f>
        <v>0</v>
      </c>
      <c r="H59" s="14">
        <f>H60</f>
        <v>0</v>
      </c>
      <c r="I59" s="14">
        <f>I60</f>
        <v>0</v>
      </c>
    </row>
    <row r="60" spans="1:9" ht="39.75" hidden="1" customHeight="1">
      <c r="A60" s="16" t="s">
        <v>43</v>
      </c>
      <c r="B60" s="10">
        <v>904</v>
      </c>
      <c r="C60" s="22" t="s">
        <v>21</v>
      </c>
      <c r="D60" s="22" t="s">
        <v>64</v>
      </c>
      <c r="E60" s="22" t="s">
        <v>73</v>
      </c>
      <c r="F60" s="22" t="s">
        <v>44</v>
      </c>
      <c r="G60" s="14">
        <v>0</v>
      </c>
      <c r="H60" s="14">
        <v>0</v>
      </c>
      <c r="I60" s="14">
        <v>0</v>
      </c>
    </row>
    <row r="61" spans="1:9" ht="39" hidden="1" customHeight="1">
      <c r="A61" s="18" t="s">
        <v>45</v>
      </c>
      <c r="B61" s="10">
        <v>904</v>
      </c>
      <c r="C61" s="22" t="s">
        <v>21</v>
      </c>
      <c r="D61" s="22" t="s">
        <v>64</v>
      </c>
      <c r="E61" s="22" t="s">
        <v>73</v>
      </c>
      <c r="F61" s="22" t="s">
        <v>47</v>
      </c>
      <c r="G61" s="14">
        <v>0</v>
      </c>
      <c r="H61" s="14">
        <v>0</v>
      </c>
      <c r="I61" s="14">
        <v>0</v>
      </c>
    </row>
    <row r="62" spans="1:9" ht="22.5" hidden="1" customHeight="1">
      <c r="A62" s="18" t="s">
        <v>48</v>
      </c>
      <c r="B62" s="10">
        <v>904</v>
      </c>
      <c r="C62" s="22" t="s">
        <v>21</v>
      </c>
      <c r="D62" s="22" t="s">
        <v>64</v>
      </c>
      <c r="E62" s="22" t="s">
        <v>73</v>
      </c>
      <c r="F62" s="22" t="s">
        <v>49</v>
      </c>
      <c r="G62" s="14">
        <v>0</v>
      </c>
      <c r="H62" s="14">
        <v>0</v>
      </c>
      <c r="I62" s="14">
        <v>0</v>
      </c>
    </row>
    <row r="63" spans="1:9" ht="22.5" customHeight="1">
      <c r="A63" s="28" t="s">
        <v>74</v>
      </c>
      <c r="B63" s="29">
        <v>904</v>
      </c>
      <c r="C63" s="22" t="s">
        <v>21</v>
      </c>
      <c r="D63" s="22" t="s">
        <v>64</v>
      </c>
      <c r="E63" s="27" t="s">
        <v>75</v>
      </c>
      <c r="F63" s="27"/>
      <c r="G63" s="14">
        <f t="shared" ref="G63:I64" si="6">G64</f>
        <v>0</v>
      </c>
      <c r="H63" s="14">
        <f t="shared" si="6"/>
        <v>253</v>
      </c>
      <c r="I63" s="14">
        <f t="shared" si="6"/>
        <v>523</v>
      </c>
    </row>
    <row r="64" spans="1:9" ht="22.5" customHeight="1">
      <c r="A64" s="30" t="s">
        <v>41</v>
      </c>
      <c r="B64" s="29">
        <v>904</v>
      </c>
      <c r="C64" s="22" t="s">
        <v>21</v>
      </c>
      <c r="D64" s="22" t="s">
        <v>64</v>
      </c>
      <c r="E64" s="27" t="s">
        <v>75</v>
      </c>
      <c r="F64" s="27" t="s">
        <v>42</v>
      </c>
      <c r="G64" s="14">
        <f t="shared" si="6"/>
        <v>0</v>
      </c>
      <c r="H64" s="14">
        <f t="shared" si="6"/>
        <v>253</v>
      </c>
      <c r="I64" s="14">
        <f t="shared" si="6"/>
        <v>523</v>
      </c>
    </row>
    <row r="65" spans="1:9" ht="21.75" customHeight="1">
      <c r="A65" s="31" t="s">
        <v>57</v>
      </c>
      <c r="B65" s="29">
        <v>904</v>
      </c>
      <c r="C65" s="22" t="s">
        <v>21</v>
      </c>
      <c r="D65" s="22" t="s">
        <v>64</v>
      </c>
      <c r="E65" s="27" t="s">
        <v>75</v>
      </c>
      <c r="F65" s="27" t="s">
        <v>58</v>
      </c>
      <c r="G65" s="14">
        <v>0</v>
      </c>
      <c r="H65" s="17">
        <v>253</v>
      </c>
      <c r="I65" s="17">
        <v>523</v>
      </c>
    </row>
    <row r="66" spans="1:9" ht="22.5" hidden="1" customHeight="1">
      <c r="A66" s="13" t="s">
        <v>76</v>
      </c>
      <c r="B66" s="32">
        <v>904</v>
      </c>
      <c r="C66" s="33" t="s">
        <v>77</v>
      </c>
      <c r="D66" s="33"/>
      <c r="E66" s="33"/>
      <c r="F66" s="33"/>
      <c r="G66" s="12">
        <f t="shared" ref="G66:I67" si="7">G67</f>
        <v>273.59999999999997</v>
      </c>
      <c r="H66" s="12">
        <f t="shared" si="7"/>
        <v>286.2</v>
      </c>
      <c r="I66" s="12">
        <f t="shared" si="7"/>
        <v>296.59999999999997</v>
      </c>
    </row>
    <row r="67" spans="1:9" ht="43.5" customHeight="1">
      <c r="A67" s="13" t="s">
        <v>78</v>
      </c>
      <c r="B67" s="10">
        <v>904</v>
      </c>
      <c r="C67" s="34" t="s">
        <v>77</v>
      </c>
      <c r="D67" s="34" t="s">
        <v>79</v>
      </c>
      <c r="E67" s="34"/>
      <c r="F67" s="34"/>
      <c r="G67" s="12">
        <f t="shared" si="7"/>
        <v>273.59999999999997</v>
      </c>
      <c r="H67" s="12">
        <f t="shared" si="7"/>
        <v>286.2</v>
      </c>
      <c r="I67" s="12">
        <f t="shared" si="7"/>
        <v>296.59999999999997</v>
      </c>
    </row>
    <row r="68" spans="1:9" ht="72.75" customHeight="1">
      <c r="A68" s="15" t="s">
        <v>80</v>
      </c>
      <c r="B68" s="10">
        <v>904</v>
      </c>
      <c r="C68" s="34" t="s">
        <v>77</v>
      </c>
      <c r="D68" s="34" t="s">
        <v>79</v>
      </c>
      <c r="E68" s="34" t="s">
        <v>81</v>
      </c>
      <c r="F68" s="34"/>
      <c r="G68" s="12">
        <f>G69+G73</f>
        <v>273.59999999999997</v>
      </c>
      <c r="H68" s="12">
        <f>H69+H73</f>
        <v>286.2</v>
      </c>
      <c r="I68" s="12">
        <f>I69+I73</f>
        <v>296.59999999999997</v>
      </c>
    </row>
    <row r="69" spans="1:9" ht="108" customHeight="1">
      <c r="A69" s="13" t="s">
        <v>25</v>
      </c>
      <c r="B69" s="10">
        <v>904</v>
      </c>
      <c r="C69" s="34" t="s">
        <v>77</v>
      </c>
      <c r="D69" s="34" t="s">
        <v>79</v>
      </c>
      <c r="E69" s="34" t="s">
        <v>81</v>
      </c>
      <c r="F69" s="34" t="s">
        <v>26</v>
      </c>
      <c r="G69" s="12">
        <f>G70</f>
        <v>268.89999999999998</v>
      </c>
      <c r="H69" s="12">
        <f>H70</f>
        <v>281.2</v>
      </c>
      <c r="I69" s="12">
        <f>I70</f>
        <v>291.39999999999998</v>
      </c>
    </row>
    <row r="70" spans="1:9" ht="59.25" customHeight="1">
      <c r="A70" s="16" t="s">
        <v>27</v>
      </c>
      <c r="B70" s="10">
        <v>904</v>
      </c>
      <c r="C70" s="34" t="s">
        <v>77</v>
      </c>
      <c r="D70" s="34" t="s">
        <v>79</v>
      </c>
      <c r="E70" s="34" t="s">
        <v>81</v>
      </c>
      <c r="F70" s="34" t="s">
        <v>28</v>
      </c>
      <c r="G70" s="35">
        <v>268.89999999999998</v>
      </c>
      <c r="H70" s="35">
        <v>281.2</v>
      </c>
      <c r="I70" s="35">
        <v>291.39999999999998</v>
      </c>
    </row>
    <row r="71" spans="1:9" ht="38.25" hidden="1" customHeight="1">
      <c r="A71" s="18" t="s">
        <v>29</v>
      </c>
      <c r="B71" s="10">
        <v>904</v>
      </c>
      <c r="C71" s="34" t="s">
        <v>77</v>
      </c>
      <c r="D71" s="34" t="s">
        <v>79</v>
      </c>
      <c r="E71" s="34" t="s">
        <v>82</v>
      </c>
      <c r="F71" s="34" t="s">
        <v>30</v>
      </c>
      <c r="G71" s="12">
        <v>113.9</v>
      </c>
      <c r="H71" s="12">
        <v>113.9</v>
      </c>
      <c r="I71" s="12">
        <v>113.9</v>
      </c>
    </row>
    <row r="72" spans="1:9" ht="42.75" hidden="1" customHeight="1">
      <c r="A72" s="18" t="s">
        <v>31</v>
      </c>
      <c r="B72" s="10">
        <v>904</v>
      </c>
      <c r="C72" s="34" t="s">
        <v>77</v>
      </c>
      <c r="D72" s="34" t="s">
        <v>79</v>
      </c>
      <c r="E72" s="34" t="s">
        <v>82</v>
      </c>
      <c r="F72" s="34" t="s">
        <v>32</v>
      </c>
      <c r="G72" s="12">
        <v>34.4</v>
      </c>
      <c r="H72" s="12">
        <v>34.4</v>
      </c>
      <c r="I72" s="12">
        <v>34.4</v>
      </c>
    </row>
    <row r="73" spans="1:9" ht="56.25" customHeight="1">
      <c r="A73" s="16" t="s">
        <v>33</v>
      </c>
      <c r="B73" s="10">
        <v>904</v>
      </c>
      <c r="C73" s="34" t="s">
        <v>77</v>
      </c>
      <c r="D73" s="34" t="s">
        <v>79</v>
      </c>
      <c r="E73" s="34" t="s">
        <v>82</v>
      </c>
      <c r="F73" s="34" t="s">
        <v>34</v>
      </c>
      <c r="G73" s="12">
        <f>G74</f>
        <v>4.7</v>
      </c>
      <c r="H73" s="12">
        <f>H74</f>
        <v>5</v>
      </c>
      <c r="I73" s="12">
        <f>I74</f>
        <v>5.2</v>
      </c>
    </row>
    <row r="74" spans="1:9" ht="54.75" customHeight="1">
      <c r="A74" s="16" t="s">
        <v>35</v>
      </c>
      <c r="B74" s="10">
        <v>904</v>
      </c>
      <c r="C74" s="34" t="s">
        <v>77</v>
      </c>
      <c r="D74" s="34" t="s">
        <v>79</v>
      </c>
      <c r="E74" s="34" t="s">
        <v>82</v>
      </c>
      <c r="F74" s="34" t="s">
        <v>36</v>
      </c>
      <c r="G74" s="35">
        <v>4.7</v>
      </c>
      <c r="H74" s="35">
        <v>5</v>
      </c>
      <c r="I74" s="35">
        <v>5.2</v>
      </c>
    </row>
    <row r="75" spans="1:9" ht="0.75" customHeight="1">
      <c r="A75" s="18" t="s">
        <v>37</v>
      </c>
      <c r="B75" s="10">
        <v>904</v>
      </c>
      <c r="C75" s="34" t="s">
        <v>77</v>
      </c>
      <c r="D75" s="34" t="s">
        <v>79</v>
      </c>
      <c r="E75" s="34" t="s">
        <v>83</v>
      </c>
      <c r="F75" s="34" t="s">
        <v>38</v>
      </c>
      <c r="G75" s="12">
        <v>0</v>
      </c>
      <c r="H75" s="12">
        <v>0</v>
      </c>
      <c r="I75" s="12">
        <v>0</v>
      </c>
    </row>
    <row r="76" spans="1:9" ht="39" hidden="1" customHeight="1">
      <c r="A76" s="18" t="s">
        <v>39</v>
      </c>
      <c r="B76" s="10">
        <v>904</v>
      </c>
      <c r="C76" s="34" t="s">
        <v>77</v>
      </c>
      <c r="D76" s="34" t="s">
        <v>79</v>
      </c>
      <c r="E76" s="34" t="s">
        <v>83</v>
      </c>
      <c r="F76" s="34" t="s">
        <v>40</v>
      </c>
      <c r="G76" s="12">
        <v>0</v>
      </c>
      <c r="H76" s="12">
        <v>0</v>
      </c>
      <c r="I76" s="12">
        <v>0</v>
      </c>
    </row>
    <row r="77" spans="1:9" ht="48.75" customHeight="1">
      <c r="A77" s="18" t="s">
        <v>84</v>
      </c>
      <c r="B77" s="10">
        <v>904</v>
      </c>
      <c r="C77" s="34" t="s">
        <v>79</v>
      </c>
      <c r="D77" s="34"/>
      <c r="E77" s="34"/>
      <c r="F77" s="34"/>
      <c r="G77" s="12">
        <f t="shared" ref="G77:I80" si="8">G78</f>
        <v>290</v>
      </c>
      <c r="H77" s="12">
        <f t="shared" si="8"/>
        <v>290</v>
      </c>
      <c r="I77" s="12">
        <f t="shared" si="8"/>
        <v>290</v>
      </c>
    </row>
    <row r="78" spans="1:9" ht="79.5" customHeight="1">
      <c r="A78" s="18" t="s">
        <v>85</v>
      </c>
      <c r="B78" s="10">
        <v>904</v>
      </c>
      <c r="C78" s="34" t="s">
        <v>79</v>
      </c>
      <c r="D78" s="34" t="s">
        <v>86</v>
      </c>
      <c r="E78" s="34"/>
      <c r="F78" s="34"/>
      <c r="G78" s="12">
        <f t="shared" si="8"/>
        <v>290</v>
      </c>
      <c r="H78" s="12">
        <f t="shared" si="8"/>
        <v>290</v>
      </c>
      <c r="I78" s="12">
        <f t="shared" si="8"/>
        <v>290</v>
      </c>
    </row>
    <row r="79" spans="1:9" ht="62.25" customHeight="1">
      <c r="A79" s="20" t="s">
        <v>87</v>
      </c>
      <c r="B79" s="10">
        <v>904</v>
      </c>
      <c r="C79" s="34" t="s">
        <v>79</v>
      </c>
      <c r="D79" s="34" t="s">
        <v>86</v>
      </c>
      <c r="E79" s="34" t="s">
        <v>88</v>
      </c>
      <c r="F79" s="34"/>
      <c r="G79" s="12">
        <f t="shared" si="8"/>
        <v>290</v>
      </c>
      <c r="H79" s="12">
        <f t="shared" si="8"/>
        <v>290</v>
      </c>
      <c r="I79" s="12">
        <f t="shared" si="8"/>
        <v>290</v>
      </c>
    </row>
    <row r="80" spans="1:9" ht="60" customHeight="1">
      <c r="A80" s="16" t="s">
        <v>33</v>
      </c>
      <c r="B80" s="10">
        <v>904</v>
      </c>
      <c r="C80" s="34" t="s">
        <v>79</v>
      </c>
      <c r="D80" s="34" t="s">
        <v>86</v>
      </c>
      <c r="E80" s="34" t="s">
        <v>88</v>
      </c>
      <c r="F80" s="34" t="s">
        <v>34</v>
      </c>
      <c r="G80" s="12">
        <f t="shared" si="8"/>
        <v>290</v>
      </c>
      <c r="H80" s="12">
        <f t="shared" si="8"/>
        <v>290</v>
      </c>
      <c r="I80" s="12">
        <f t="shared" si="8"/>
        <v>290</v>
      </c>
    </row>
    <row r="81" spans="1:9" ht="57.75" customHeight="1">
      <c r="A81" s="16" t="s">
        <v>35</v>
      </c>
      <c r="B81" s="10">
        <v>904</v>
      </c>
      <c r="C81" s="34" t="s">
        <v>79</v>
      </c>
      <c r="D81" s="34" t="s">
        <v>86</v>
      </c>
      <c r="E81" s="34" t="s">
        <v>88</v>
      </c>
      <c r="F81" s="34" t="s">
        <v>36</v>
      </c>
      <c r="G81" s="12">
        <v>290</v>
      </c>
      <c r="H81" s="12">
        <v>290</v>
      </c>
      <c r="I81" s="12">
        <v>290</v>
      </c>
    </row>
    <row r="82" spans="1:9" ht="18.75" hidden="1" customHeight="1">
      <c r="A82" s="18" t="s">
        <v>39</v>
      </c>
      <c r="B82" s="10">
        <v>904</v>
      </c>
      <c r="C82" s="34" t="s">
        <v>79</v>
      </c>
      <c r="D82" s="34" t="s">
        <v>89</v>
      </c>
      <c r="E82" s="34" t="s">
        <v>90</v>
      </c>
      <c r="F82" s="34" t="s">
        <v>40</v>
      </c>
      <c r="G82" s="12">
        <v>0</v>
      </c>
      <c r="H82" s="12">
        <v>0</v>
      </c>
      <c r="I82" s="12">
        <v>0</v>
      </c>
    </row>
    <row r="83" spans="1:9" ht="27.75" customHeight="1">
      <c r="A83" s="13" t="s">
        <v>91</v>
      </c>
      <c r="B83" s="10">
        <v>904</v>
      </c>
      <c r="C83" s="34" t="s">
        <v>22</v>
      </c>
      <c r="D83" s="34"/>
      <c r="E83" s="34"/>
      <c r="F83" s="34"/>
      <c r="G83" s="12">
        <f>G84+G90+G121</f>
        <v>2651.0940000000001</v>
      </c>
      <c r="H83" s="12">
        <f>H84+H90+H121</f>
        <v>1778.184</v>
      </c>
      <c r="I83" s="12">
        <f>I84+I90+I121</f>
        <v>1606.9580000000001</v>
      </c>
    </row>
    <row r="84" spans="1:9" ht="25.5" customHeight="1">
      <c r="A84" s="16" t="s">
        <v>92</v>
      </c>
      <c r="B84" s="10">
        <v>904</v>
      </c>
      <c r="C84" s="34" t="s">
        <v>22</v>
      </c>
      <c r="D84" s="34" t="s">
        <v>93</v>
      </c>
      <c r="E84" s="34"/>
      <c r="F84" s="34"/>
      <c r="G84" s="12">
        <f>G85</f>
        <v>570</v>
      </c>
      <c r="H84" s="12">
        <f>H85</f>
        <v>100</v>
      </c>
      <c r="I84" s="12">
        <f>I85</f>
        <v>100</v>
      </c>
    </row>
    <row r="85" spans="1:9" ht="43.5" customHeight="1">
      <c r="A85" s="16" t="s">
        <v>94</v>
      </c>
      <c r="B85" s="10">
        <v>904</v>
      </c>
      <c r="C85" s="34" t="s">
        <v>22</v>
      </c>
      <c r="D85" s="34" t="s">
        <v>93</v>
      </c>
      <c r="E85" s="34" t="s">
        <v>95</v>
      </c>
      <c r="F85" s="34"/>
      <c r="G85" s="12">
        <f>G86+G88</f>
        <v>570</v>
      </c>
      <c r="H85" s="12">
        <f>H86+H88</f>
        <v>100</v>
      </c>
      <c r="I85" s="12">
        <f>I86+I88</f>
        <v>100</v>
      </c>
    </row>
    <row r="86" spans="1:9" ht="63" customHeight="1">
      <c r="A86" s="16" t="s">
        <v>33</v>
      </c>
      <c r="B86" s="10">
        <v>904</v>
      </c>
      <c r="C86" s="34" t="s">
        <v>22</v>
      </c>
      <c r="D86" s="34" t="s">
        <v>93</v>
      </c>
      <c r="E86" s="34" t="s">
        <v>95</v>
      </c>
      <c r="F86" s="34" t="s">
        <v>34</v>
      </c>
      <c r="G86" s="12">
        <f>G87</f>
        <v>550</v>
      </c>
      <c r="H86" s="12">
        <f>H87</f>
        <v>100</v>
      </c>
      <c r="I86" s="12">
        <f>I87</f>
        <v>100</v>
      </c>
    </row>
    <row r="87" spans="1:9" ht="59.25" customHeight="1">
      <c r="A87" s="16" t="s">
        <v>35</v>
      </c>
      <c r="B87" s="10">
        <v>904</v>
      </c>
      <c r="C87" s="34" t="s">
        <v>22</v>
      </c>
      <c r="D87" s="34" t="s">
        <v>93</v>
      </c>
      <c r="E87" s="34" t="s">
        <v>95</v>
      </c>
      <c r="F87" s="34" t="s">
        <v>36</v>
      </c>
      <c r="G87" s="35">
        <v>550</v>
      </c>
      <c r="H87" s="35">
        <v>100</v>
      </c>
      <c r="I87" s="35">
        <v>100</v>
      </c>
    </row>
    <row r="88" spans="1:9" ht="34.5" customHeight="1">
      <c r="A88" s="36" t="s">
        <v>41</v>
      </c>
      <c r="B88" s="10">
        <v>904</v>
      </c>
      <c r="C88" s="34" t="s">
        <v>22</v>
      </c>
      <c r="D88" s="34" t="s">
        <v>93</v>
      </c>
      <c r="E88" s="34" t="s">
        <v>95</v>
      </c>
      <c r="F88" s="34" t="s">
        <v>42</v>
      </c>
      <c r="G88" s="35">
        <f>G89</f>
        <v>20</v>
      </c>
      <c r="H88" s="35">
        <f>H89</f>
        <v>0</v>
      </c>
      <c r="I88" s="35">
        <f>I89</f>
        <v>0</v>
      </c>
    </row>
    <row r="89" spans="1:9" ht="36" customHeight="1">
      <c r="A89" s="37" t="s">
        <v>43</v>
      </c>
      <c r="B89" s="10">
        <v>904</v>
      </c>
      <c r="C89" s="34" t="s">
        <v>22</v>
      </c>
      <c r="D89" s="34" t="s">
        <v>93</v>
      </c>
      <c r="E89" s="34" t="s">
        <v>95</v>
      </c>
      <c r="F89" s="34" t="s">
        <v>44</v>
      </c>
      <c r="G89" s="35">
        <v>20</v>
      </c>
      <c r="H89" s="35">
        <v>0</v>
      </c>
      <c r="I89" s="35">
        <v>0</v>
      </c>
    </row>
    <row r="90" spans="1:9" ht="38.25" customHeight="1">
      <c r="A90" s="13" t="s">
        <v>96</v>
      </c>
      <c r="B90" s="10">
        <v>904</v>
      </c>
      <c r="C90" s="34" t="s">
        <v>22</v>
      </c>
      <c r="D90" s="34" t="s">
        <v>89</v>
      </c>
      <c r="E90" s="34"/>
      <c r="F90" s="34"/>
      <c r="G90" s="12">
        <f>G91+G95+G99+G103+G110+G114+G107+G118</f>
        <v>1581.0940000000001</v>
      </c>
      <c r="H90" s="12">
        <f>H91+H95+H99+H103+H110+H114+H107+H118</f>
        <v>1178.184</v>
      </c>
      <c r="I90" s="12">
        <f>I91+I95+I99+I103+I110+I114+I107+I118</f>
        <v>1006.958</v>
      </c>
    </row>
    <row r="91" spans="1:9" ht="60" customHeight="1">
      <c r="A91" s="21" t="s">
        <v>97</v>
      </c>
      <c r="B91" s="10">
        <v>904</v>
      </c>
      <c r="C91" s="34" t="s">
        <v>22</v>
      </c>
      <c r="D91" s="34" t="s">
        <v>89</v>
      </c>
      <c r="E91" s="34" t="s">
        <v>98</v>
      </c>
      <c r="F91" s="34"/>
      <c r="G91" s="12">
        <f t="shared" ref="G91:I92" si="9">G92</f>
        <v>349.15800000000002</v>
      </c>
      <c r="H91" s="12">
        <f t="shared" si="9"/>
        <v>384.28399999999999</v>
      </c>
      <c r="I91" s="12">
        <f t="shared" si="9"/>
        <v>443.05799999999999</v>
      </c>
    </row>
    <row r="92" spans="1:9" ht="62.25" customHeight="1">
      <c r="A92" s="16" t="s">
        <v>33</v>
      </c>
      <c r="B92" s="10">
        <v>904</v>
      </c>
      <c r="C92" s="34" t="s">
        <v>22</v>
      </c>
      <c r="D92" s="34" t="s">
        <v>89</v>
      </c>
      <c r="E92" s="34" t="s">
        <v>98</v>
      </c>
      <c r="F92" s="34" t="s">
        <v>34</v>
      </c>
      <c r="G92" s="12">
        <f t="shared" si="9"/>
        <v>349.15800000000002</v>
      </c>
      <c r="H92" s="12">
        <f t="shared" si="9"/>
        <v>384.28399999999999</v>
      </c>
      <c r="I92" s="12">
        <f t="shared" si="9"/>
        <v>443.05799999999999</v>
      </c>
    </row>
    <row r="93" spans="1:9" ht="64.5" customHeight="1">
      <c r="A93" s="16" t="s">
        <v>35</v>
      </c>
      <c r="B93" s="10">
        <v>904</v>
      </c>
      <c r="C93" s="34" t="s">
        <v>22</v>
      </c>
      <c r="D93" s="34" t="s">
        <v>89</v>
      </c>
      <c r="E93" s="34" t="s">
        <v>98</v>
      </c>
      <c r="F93" s="34" t="s">
        <v>36</v>
      </c>
      <c r="G93" s="35">
        <v>349.15800000000002</v>
      </c>
      <c r="H93" s="35">
        <v>384.28399999999999</v>
      </c>
      <c r="I93" s="35">
        <v>443.05799999999999</v>
      </c>
    </row>
    <row r="94" spans="1:9" ht="51" hidden="1" customHeight="1">
      <c r="A94" s="18" t="s">
        <v>39</v>
      </c>
      <c r="B94" s="10">
        <v>904</v>
      </c>
      <c r="C94" s="34" t="s">
        <v>22</v>
      </c>
      <c r="D94" s="34" t="s">
        <v>89</v>
      </c>
      <c r="E94" s="34" t="s">
        <v>99</v>
      </c>
      <c r="F94" s="34" t="s">
        <v>40</v>
      </c>
      <c r="G94" s="12">
        <v>0</v>
      </c>
      <c r="H94" s="12">
        <v>0</v>
      </c>
      <c r="I94" s="12">
        <v>0</v>
      </c>
    </row>
    <row r="95" spans="1:9" ht="78" hidden="1" customHeight="1">
      <c r="A95" s="21" t="s">
        <v>100</v>
      </c>
      <c r="B95" s="10">
        <v>904</v>
      </c>
      <c r="C95" s="34" t="s">
        <v>22</v>
      </c>
      <c r="D95" s="34" t="s">
        <v>89</v>
      </c>
      <c r="E95" s="34" t="s">
        <v>101</v>
      </c>
      <c r="F95" s="34"/>
      <c r="G95" s="12">
        <f t="shared" ref="G95:I96" si="10">G96</f>
        <v>0</v>
      </c>
      <c r="H95" s="12">
        <f t="shared" si="10"/>
        <v>0</v>
      </c>
      <c r="I95" s="12">
        <f t="shared" si="10"/>
        <v>0</v>
      </c>
    </row>
    <row r="96" spans="1:9" ht="62.25" hidden="1" customHeight="1">
      <c r="A96" s="16" t="s">
        <v>33</v>
      </c>
      <c r="B96" s="10">
        <v>904</v>
      </c>
      <c r="C96" s="34" t="s">
        <v>22</v>
      </c>
      <c r="D96" s="34" t="s">
        <v>89</v>
      </c>
      <c r="E96" s="34" t="s">
        <v>101</v>
      </c>
      <c r="F96" s="34" t="s">
        <v>34</v>
      </c>
      <c r="G96" s="12">
        <f t="shared" si="10"/>
        <v>0</v>
      </c>
      <c r="H96" s="12">
        <f t="shared" si="10"/>
        <v>0</v>
      </c>
      <c r="I96" s="12">
        <f t="shared" si="10"/>
        <v>0</v>
      </c>
    </row>
    <row r="97" spans="1:9" ht="60" hidden="1" customHeight="1">
      <c r="A97" s="16" t="s">
        <v>35</v>
      </c>
      <c r="B97" s="10">
        <v>904</v>
      </c>
      <c r="C97" s="34" t="s">
        <v>22</v>
      </c>
      <c r="D97" s="34" t="s">
        <v>89</v>
      </c>
      <c r="E97" s="34" t="s">
        <v>101</v>
      </c>
      <c r="F97" s="34" t="s">
        <v>36</v>
      </c>
      <c r="G97" s="35">
        <v>0</v>
      </c>
      <c r="H97" s="35">
        <v>0</v>
      </c>
      <c r="I97" s="35">
        <v>0</v>
      </c>
    </row>
    <row r="98" spans="1:9" ht="27.75" hidden="1" customHeight="1">
      <c r="A98" s="18" t="s">
        <v>39</v>
      </c>
      <c r="B98" s="10">
        <v>904</v>
      </c>
      <c r="C98" s="34" t="s">
        <v>22</v>
      </c>
      <c r="D98" s="34" t="s">
        <v>89</v>
      </c>
      <c r="E98" s="34" t="s">
        <v>102</v>
      </c>
      <c r="F98" s="34" t="s">
        <v>40</v>
      </c>
      <c r="G98" s="12">
        <v>0</v>
      </c>
      <c r="H98" s="12">
        <v>0</v>
      </c>
      <c r="I98" s="12">
        <v>0</v>
      </c>
    </row>
    <row r="99" spans="1:9" ht="27.75" hidden="1" customHeight="1">
      <c r="A99" s="21" t="s">
        <v>103</v>
      </c>
      <c r="B99" s="10">
        <v>904</v>
      </c>
      <c r="C99" s="34" t="s">
        <v>22</v>
      </c>
      <c r="D99" s="34" t="s">
        <v>89</v>
      </c>
      <c r="E99" s="34" t="s">
        <v>104</v>
      </c>
      <c r="F99" s="34"/>
      <c r="G99" s="12">
        <f t="shared" ref="G99:I101" si="11">G100</f>
        <v>0</v>
      </c>
      <c r="H99" s="12">
        <f t="shared" si="11"/>
        <v>0</v>
      </c>
      <c r="I99" s="12">
        <f t="shared" si="11"/>
        <v>0</v>
      </c>
    </row>
    <row r="100" spans="1:9" ht="27.75" hidden="1" customHeight="1">
      <c r="A100" s="16" t="s">
        <v>33</v>
      </c>
      <c r="B100" s="10">
        <v>904</v>
      </c>
      <c r="C100" s="34" t="s">
        <v>22</v>
      </c>
      <c r="D100" s="34" t="s">
        <v>89</v>
      </c>
      <c r="E100" s="34" t="s">
        <v>104</v>
      </c>
      <c r="F100" s="34" t="s">
        <v>34</v>
      </c>
      <c r="G100" s="12">
        <f t="shared" si="11"/>
        <v>0</v>
      </c>
      <c r="H100" s="12">
        <f t="shared" si="11"/>
        <v>0</v>
      </c>
      <c r="I100" s="12">
        <f t="shared" si="11"/>
        <v>0</v>
      </c>
    </row>
    <row r="101" spans="1:9" ht="27" hidden="1" customHeight="1">
      <c r="A101" s="16" t="s">
        <v>35</v>
      </c>
      <c r="B101" s="10">
        <v>904</v>
      </c>
      <c r="C101" s="34" t="s">
        <v>22</v>
      </c>
      <c r="D101" s="34" t="s">
        <v>89</v>
      </c>
      <c r="E101" s="34" t="s">
        <v>104</v>
      </c>
      <c r="F101" s="34" t="s">
        <v>36</v>
      </c>
      <c r="G101" s="12">
        <f t="shared" si="11"/>
        <v>0</v>
      </c>
      <c r="H101" s="12">
        <f t="shared" si="11"/>
        <v>0</v>
      </c>
      <c r="I101" s="12">
        <f t="shared" si="11"/>
        <v>0</v>
      </c>
    </row>
    <row r="102" spans="1:9" ht="26.25" hidden="1" customHeight="1">
      <c r="A102" s="18" t="s">
        <v>39</v>
      </c>
      <c r="B102" s="10">
        <v>904</v>
      </c>
      <c r="C102" s="34" t="s">
        <v>22</v>
      </c>
      <c r="D102" s="34" t="s">
        <v>89</v>
      </c>
      <c r="E102" s="34" t="s">
        <v>104</v>
      </c>
      <c r="F102" s="34" t="s">
        <v>40</v>
      </c>
      <c r="G102" s="12">
        <v>0</v>
      </c>
      <c r="H102" s="12">
        <v>0</v>
      </c>
      <c r="I102" s="12">
        <v>0</v>
      </c>
    </row>
    <row r="103" spans="1:9" ht="75" customHeight="1">
      <c r="A103" s="20" t="s">
        <v>105</v>
      </c>
      <c r="B103" s="10">
        <v>904</v>
      </c>
      <c r="C103" s="34" t="s">
        <v>22</v>
      </c>
      <c r="D103" s="34" t="s">
        <v>89</v>
      </c>
      <c r="E103" s="34" t="s">
        <v>106</v>
      </c>
      <c r="F103" s="34"/>
      <c r="G103" s="12">
        <f t="shared" ref="G103:I104" si="12">G104</f>
        <v>59.976999999999997</v>
      </c>
      <c r="H103" s="12">
        <f t="shared" si="12"/>
        <v>786.05700000000002</v>
      </c>
      <c r="I103" s="12">
        <f t="shared" si="12"/>
        <v>554.85799999999995</v>
      </c>
    </row>
    <row r="104" spans="1:9" ht="63" customHeight="1">
      <c r="A104" s="16" t="s">
        <v>33</v>
      </c>
      <c r="B104" s="10">
        <v>904</v>
      </c>
      <c r="C104" s="34" t="s">
        <v>22</v>
      </c>
      <c r="D104" s="34" t="s">
        <v>89</v>
      </c>
      <c r="E104" s="34" t="s">
        <v>106</v>
      </c>
      <c r="F104" s="34" t="s">
        <v>34</v>
      </c>
      <c r="G104" s="12">
        <f t="shared" si="12"/>
        <v>59.976999999999997</v>
      </c>
      <c r="H104" s="12">
        <f t="shared" si="12"/>
        <v>786.05700000000002</v>
      </c>
      <c r="I104" s="12">
        <f t="shared" si="12"/>
        <v>554.85799999999995</v>
      </c>
    </row>
    <row r="105" spans="1:9" ht="57.75" customHeight="1">
      <c r="A105" s="16" t="s">
        <v>35</v>
      </c>
      <c r="B105" s="10">
        <v>904</v>
      </c>
      <c r="C105" s="34" t="s">
        <v>22</v>
      </c>
      <c r="D105" s="34" t="s">
        <v>89</v>
      </c>
      <c r="E105" s="34" t="s">
        <v>106</v>
      </c>
      <c r="F105" s="34" t="s">
        <v>36</v>
      </c>
      <c r="G105" s="35">
        <v>59.976999999999997</v>
      </c>
      <c r="H105" s="35">
        <v>786.05700000000002</v>
      </c>
      <c r="I105" s="35">
        <v>554.85799999999995</v>
      </c>
    </row>
    <row r="106" spans="1:9" ht="58.5" hidden="1" customHeight="1">
      <c r="A106" s="18" t="s">
        <v>39</v>
      </c>
      <c r="B106" s="10">
        <v>904</v>
      </c>
      <c r="C106" s="34" t="s">
        <v>22</v>
      </c>
      <c r="D106" s="34" t="s">
        <v>89</v>
      </c>
      <c r="E106" s="34" t="s">
        <v>107</v>
      </c>
      <c r="F106" s="34" t="s">
        <v>40</v>
      </c>
      <c r="G106" s="12">
        <v>0</v>
      </c>
      <c r="H106" s="12">
        <v>0</v>
      </c>
      <c r="I106" s="12">
        <v>0</v>
      </c>
    </row>
    <row r="107" spans="1:9" ht="76.5" customHeight="1">
      <c r="A107" s="38" t="s">
        <v>108</v>
      </c>
      <c r="B107" s="10">
        <v>904</v>
      </c>
      <c r="C107" s="34" t="s">
        <v>22</v>
      </c>
      <c r="D107" s="34" t="s">
        <v>89</v>
      </c>
      <c r="E107" s="34" t="s">
        <v>109</v>
      </c>
      <c r="F107" s="34"/>
      <c r="G107" s="12">
        <f t="shared" ref="G107:I108" si="13">G108</f>
        <v>7.1260000000000003</v>
      </c>
      <c r="H107" s="12">
        <f t="shared" si="13"/>
        <v>7.843</v>
      </c>
      <c r="I107" s="12">
        <f t="shared" si="13"/>
        <v>9.0419999999999998</v>
      </c>
    </row>
    <row r="108" spans="1:9" ht="61.5" customHeight="1">
      <c r="A108" s="16" t="s">
        <v>33</v>
      </c>
      <c r="B108" s="10">
        <v>904</v>
      </c>
      <c r="C108" s="34" t="s">
        <v>22</v>
      </c>
      <c r="D108" s="34" t="s">
        <v>89</v>
      </c>
      <c r="E108" s="34" t="s">
        <v>109</v>
      </c>
      <c r="F108" s="34" t="s">
        <v>34</v>
      </c>
      <c r="G108" s="12">
        <f t="shared" si="13"/>
        <v>7.1260000000000003</v>
      </c>
      <c r="H108" s="12">
        <f t="shared" si="13"/>
        <v>7.843</v>
      </c>
      <c r="I108" s="12">
        <f t="shared" si="13"/>
        <v>9.0419999999999998</v>
      </c>
    </row>
    <row r="109" spans="1:9" ht="57.75" customHeight="1">
      <c r="A109" s="16" t="s">
        <v>35</v>
      </c>
      <c r="B109" s="10">
        <v>904</v>
      </c>
      <c r="C109" s="34" t="s">
        <v>22</v>
      </c>
      <c r="D109" s="34" t="s">
        <v>89</v>
      </c>
      <c r="E109" s="34" t="s">
        <v>109</v>
      </c>
      <c r="F109" s="34" t="s">
        <v>36</v>
      </c>
      <c r="G109" s="35">
        <v>7.1260000000000003</v>
      </c>
      <c r="H109" s="35">
        <v>7.843</v>
      </c>
      <c r="I109" s="35">
        <v>9.0419999999999998</v>
      </c>
    </row>
    <row r="110" spans="1:9" ht="103.5" hidden="1" customHeight="1">
      <c r="A110" s="20" t="s">
        <v>110</v>
      </c>
      <c r="B110" s="10">
        <v>904</v>
      </c>
      <c r="C110" s="34" t="s">
        <v>22</v>
      </c>
      <c r="D110" s="34" t="s">
        <v>89</v>
      </c>
      <c r="E110" s="34" t="s">
        <v>111</v>
      </c>
      <c r="F110" s="34"/>
      <c r="G110" s="12">
        <f t="shared" ref="G110:I111" si="14">G111</f>
        <v>0</v>
      </c>
      <c r="H110" s="12">
        <f t="shared" si="14"/>
        <v>0</v>
      </c>
      <c r="I110" s="12">
        <f t="shared" si="14"/>
        <v>0</v>
      </c>
    </row>
    <row r="111" spans="1:9" ht="58.5" hidden="1" customHeight="1">
      <c r="A111" s="16" t="s">
        <v>33</v>
      </c>
      <c r="B111" s="10">
        <v>904</v>
      </c>
      <c r="C111" s="34" t="s">
        <v>22</v>
      </c>
      <c r="D111" s="34" t="s">
        <v>89</v>
      </c>
      <c r="E111" s="34" t="s">
        <v>111</v>
      </c>
      <c r="F111" s="34" t="s">
        <v>34</v>
      </c>
      <c r="G111" s="12">
        <f t="shared" si="14"/>
        <v>0</v>
      </c>
      <c r="H111" s="12">
        <f t="shared" si="14"/>
        <v>0</v>
      </c>
      <c r="I111" s="12">
        <f t="shared" si="14"/>
        <v>0</v>
      </c>
    </row>
    <row r="112" spans="1:9" ht="60" hidden="1" customHeight="1">
      <c r="A112" s="16" t="s">
        <v>35</v>
      </c>
      <c r="B112" s="10">
        <v>904</v>
      </c>
      <c r="C112" s="34" t="s">
        <v>22</v>
      </c>
      <c r="D112" s="34" t="s">
        <v>89</v>
      </c>
      <c r="E112" s="34" t="s">
        <v>111</v>
      </c>
      <c r="F112" s="34" t="s">
        <v>36</v>
      </c>
      <c r="G112" s="35">
        <v>0</v>
      </c>
      <c r="H112" s="35">
        <v>0</v>
      </c>
      <c r="I112" s="35">
        <v>0</v>
      </c>
    </row>
    <row r="113" spans="1:9" ht="24.75" hidden="1" customHeight="1">
      <c r="A113" s="18" t="s">
        <v>39</v>
      </c>
      <c r="B113" s="10">
        <v>904</v>
      </c>
      <c r="C113" s="34" t="s">
        <v>22</v>
      </c>
      <c r="D113" s="34" t="s">
        <v>89</v>
      </c>
      <c r="E113" s="34" t="s">
        <v>112</v>
      </c>
      <c r="F113" s="34" t="s">
        <v>40</v>
      </c>
      <c r="G113" s="12">
        <v>0</v>
      </c>
      <c r="H113" s="12">
        <v>0</v>
      </c>
      <c r="I113" s="12">
        <v>0</v>
      </c>
    </row>
    <row r="114" spans="1:9" ht="24" hidden="1" customHeight="1">
      <c r="A114" s="20" t="s">
        <v>113</v>
      </c>
      <c r="B114" s="10">
        <v>904</v>
      </c>
      <c r="C114" s="34" t="s">
        <v>22</v>
      </c>
      <c r="D114" s="34" t="s">
        <v>89</v>
      </c>
      <c r="E114" s="34" t="s">
        <v>114</v>
      </c>
      <c r="F114" s="34"/>
      <c r="G114" s="12">
        <f t="shared" ref="G114:I116" si="15">G115</f>
        <v>0</v>
      </c>
      <c r="H114" s="12">
        <f t="shared" si="15"/>
        <v>0</v>
      </c>
      <c r="I114" s="12">
        <f t="shared" si="15"/>
        <v>0</v>
      </c>
    </row>
    <row r="115" spans="1:9" ht="22.5" hidden="1" customHeight="1">
      <c r="A115" s="16" t="s">
        <v>33</v>
      </c>
      <c r="B115" s="10">
        <v>904</v>
      </c>
      <c r="C115" s="34" t="s">
        <v>22</v>
      </c>
      <c r="D115" s="34" t="s">
        <v>89</v>
      </c>
      <c r="E115" s="34" t="s">
        <v>114</v>
      </c>
      <c r="F115" s="34" t="s">
        <v>34</v>
      </c>
      <c r="G115" s="12">
        <f t="shared" si="15"/>
        <v>0</v>
      </c>
      <c r="H115" s="12">
        <f t="shared" si="15"/>
        <v>0</v>
      </c>
      <c r="I115" s="12">
        <f t="shared" si="15"/>
        <v>0</v>
      </c>
    </row>
    <row r="116" spans="1:9" ht="23.25" hidden="1" customHeight="1">
      <c r="A116" s="16" t="s">
        <v>35</v>
      </c>
      <c r="B116" s="10">
        <v>904</v>
      </c>
      <c r="C116" s="34" t="s">
        <v>22</v>
      </c>
      <c r="D116" s="34" t="s">
        <v>89</v>
      </c>
      <c r="E116" s="34" t="s">
        <v>114</v>
      </c>
      <c r="F116" s="34" t="s">
        <v>36</v>
      </c>
      <c r="G116" s="12">
        <f t="shared" si="15"/>
        <v>0</v>
      </c>
      <c r="H116" s="12">
        <f t="shared" si="15"/>
        <v>0</v>
      </c>
      <c r="I116" s="12">
        <f t="shared" si="15"/>
        <v>0</v>
      </c>
    </row>
    <row r="117" spans="1:9" ht="73.5" hidden="1" customHeight="1">
      <c r="A117" s="18" t="s">
        <v>39</v>
      </c>
      <c r="B117" s="10">
        <v>904</v>
      </c>
      <c r="C117" s="34" t="s">
        <v>22</v>
      </c>
      <c r="D117" s="34" t="s">
        <v>89</v>
      </c>
      <c r="E117" s="34" t="s">
        <v>114</v>
      </c>
      <c r="F117" s="34" t="s">
        <v>40</v>
      </c>
      <c r="G117" s="12">
        <v>0</v>
      </c>
      <c r="H117" s="12">
        <v>0</v>
      </c>
      <c r="I117" s="12">
        <v>0</v>
      </c>
    </row>
    <row r="118" spans="1:9" ht="73.5" customHeight="1">
      <c r="A118" s="16" t="s">
        <v>97</v>
      </c>
      <c r="B118" s="10">
        <v>904</v>
      </c>
      <c r="C118" s="34" t="s">
        <v>22</v>
      </c>
      <c r="D118" s="34" t="s">
        <v>89</v>
      </c>
      <c r="E118" s="33" t="s">
        <v>115</v>
      </c>
      <c r="F118" s="34"/>
      <c r="G118" s="12">
        <f t="shared" ref="G118:I119" si="16">G119</f>
        <v>1164.8330000000001</v>
      </c>
      <c r="H118" s="12">
        <f t="shared" si="16"/>
        <v>0</v>
      </c>
      <c r="I118" s="12">
        <f t="shared" si="16"/>
        <v>0</v>
      </c>
    </row>
    <row r="119" spans="1:9" ht="67.5" customHeight="1">
      <c r="A119" s="16" t="s">
        <v>33</v>
      </c>
      <c r="B119" s="10">
        <v>904</v>
      </c>
      <c r="C119" s="34" t="s">
        <v>22</v>
      </c>
      <c r="D119" s="34" t="s">
        <v>89</v>
      </c>
      <c r="E119" s="33" t="s">
        <v>115</v>
      </c>
      <c r="F119" s="34" t="s">
        <v>34</v>
      </c>
      <c r="G119" s="12">
        <f t="shared" si="16"/>
        <v>1164.8330000000001</v>
      </c>
      <c r="H119" s="12">
        <f t="shared" si="16"/>
        <v>0</v>
      </c>
      <c r="I119" s="12">
        <f t="shared" si="16"/>
        <v>0</v>
      </c>
    </row>
    <row r="120" spans="1:9" ht="67.5" customHeight="1">
      <c r="A120" s="16" t="s">
        <v>35</v>
      </c>
      <c r="B120" s="10">
        <v>904</v>
      </c>
      <c r="C120" s="34" t="s">
        <v>22</v>
      </c>
      <c r="D120" s="34" t="s">
        <v>89</v>
      </c>
      <c r="E120" s="33" t="s">
        <v>115</v>
      </c>
      <c r="F120" s="34" t="s">
        <v>36</v>
      </c>
      <c r="G120" s="35">
        <v>1164.8330000000001</v>
      </c>
      <c r="H120" s="35">
        <v>0</v>
      </c>
      <c r="I120" s="35">
        <v>0</v>
      </c>
    </row>
    <row r="121" spans="1:9" ht="42" customHeight="1">
      <c r="A121" s="16" t="s">
        <v>116</v>
      </c>
      <c r="B121" s="10">
        <v>904</v>
      </c>
      <c r="C121" s="34" t="s">
        <v>22</v>
      </c>
      <c r="D121" s="34" t="s">
        <v>117</v>
      </c>
      <c r="E121" s="33"/>
      <c r="F121" s="33"/>
      <c r="G121" s="12">
        <f>G122+G125+G128</f>
        <v>500</v>
      </c>
      <c r="H121" s="12">
        <f>H122+H125+H128</f>
        <v>500</v>
      </c>
      <c r="I121" s="12">
        <f>I122+I125+I128</f>
        <v>500</v>
      </c>
    </row>
    <row r="122" spans="1:9" ht="65.25" customHeight="1">
      <c r="A122" s="39" t="s">
        <v>118</v>
      </c>
      <c r="B122" s="10">
        <v>904</v>
      </c>
      <c r="C122" s="34" t="s">
        <v>22</v>
      </c>
      <c r="D122" s="34" t="s">
        <v>117</v>
      </c>
      <c r="E122" s="40" t="s">
        <v>119</v>
      </c>
      <c r="F122" s="40"/>
      <c r="G122" s="12">
        <f t="shared" ref="G122:I123" si="17">G123</f>
        <v>500</v>
      </c>
      <c r="H122" s="12">
        <f t="shared" si="17"/>
        <v>500</v>
      </c>
      <c r="I122" s="12">
        <f t="shared" si="17"/>
        <v>500</v>
      </c>
    </row>
    <row r="123" spans="1:9" ht="60.75" customHeight="1">
      <c r="A123" s="16" t="s">
        <v>33</v>
      </c>
      <c r="B123" s="10">
        <v>904</v>
      </c>
      <c r="C123" s="34" t="s">
        <v>22</v>
      </c>
      <c r="D123" s="34" t="s">
        <v>117</v>
      </c>
      <c r="E123" s="40" t="s">
        <v>119</v>
      </c>
      <c r="F123" s="40" t="s">
        <v>34</v>
      </c>
      <c r="G123" s="12">
        <f t="shared" si="17"/>
        <v>500</v>
      </c>
      <c r="H123" s="12">
        <f t="shared" si="17"/>
        <v>500</v>
      </c>
      <c r="I123" s="12">
        <f t="shared" si="17"/>
        <v>500</v>
      </c>
    </row>
    <row r="124" spans="1:9" ht="61.5" customHeight="1">
      <c r="A124" s="16" t="s">
        <v>35</v>
      </c>
      <c r="B124" s="10">
        <v>904</v>
      </c>
      <c r="C124" s="34" t="s">
        <v>22</v>
      </c>
      <c r="D124" s="34" t="s">
        <v>117</v>
      </c>
      <c r="E124" s="40" t="s">
        <v>119</v>
      </c>
      <c r="F124" s="40" t="s">
        <v>36</v>
      </c>
      <c r="G124" s="14">
        <v>500</v>
      </c>
      <c r="H124" s="14">
        <v>500</v>
      </c>
      <c r="I124" s="14">
        <v>500</v>
      </c>
    </row>
    <row r="125" spans="1:9" ht="0.75" hidden="1" customHeight="1">
      <c r="A125" s="16" t="s">
        <v>120</v>
      </c>
      <c r="B125" s="10">
        <v>904</v>
      </c>
      <c r="C125" s="33" t="s">
        <v>22</v>
      </c>
      <c r="D125" s="33" t="s">
        <v>117</v>
      </c>
      <c r="E125" s="27" t="s">
        <v>121</v>
      </c>
      <c r="F125" s="40"/>
      <c r="G125" s="14">
        <f t="shared" ref="G125:I126" si="18">G126</f>
        <v>0</v>
      </c>
      <c r="H125" s="14">
        <f t="shared" si="18"/>
        <v>0</v>
      </c>
      <c r="I125" s="14">
        <f t="shared" si="18"/>
        <v>0</v>
      </c>
    </row>
    <row r="126" spans="1:9" ht="60" hidden="1" customHeight="1">
      <c r="A126" s="13" t="s">
        <v>33</v>
      </c>
      <c r="B126" s="10">
        <v>904</v>
      </c>
      <c r="C126" s="33" t="s">
        <v>22</v>
      </c>
      <c r="D126" s="33" t="s">
        <v>117</v>
      </c>
      <c r="E126" s="27" t="s">
        <v>121</v>
      </c>
      <c r="F126" s="27" t="s">
        <v>34</v>
      </c>
      <c r="G126" s="14">
        <f t="shared" si="18"/>
        <v>0</v>
      </c>
      <c r="H126" s="14">
        <f t="shared" si="18"/>
        <v>0</v>
      </c>
      <c r="I126" s="14">
        <f t="shared" si="18"/>
        <v>0</v>
      </c>
    </row>
    <row r="127" spans="1:9" ht="60" hidden="1" customHeight="1">
      <c r="A127" s="13" t="s">
        <v>35</v>
      </c>
      <c r="B127" s="10">
        <v>904</v>
      </c>
      <c r="C127" s="33" t="s">
        <v>22</v>
      </c>
      <c r="D127" s="33" t="s">
        <v>117</v>
      </c>
      <c r="E127" s="27" t="s">
        <v>121</v>
      </c>
      <c r="F127" s="27" t="s">
        <v>36</v>
      </c>
      <c r="G127" s="14">
        <v>0</v>
      </c>
      <c r="H127" s="14">
        <v>0</v>
      </c>
      <c r="I127" s="14">
        <v>0</v>
      </c>
    </row>
    <row r="128" spans="1:9" ht="83.25" hidden="1" customHeight="1">
      <c r="A128" s="13" t="s">
        <v>122</v>
      </c>
      <c r="B128" s="10">
        <v>904</v>
      </c>
      <c r="C128" s="33" t="s">
        <v>22</v>
      </c>
      <c r="D128" s="33" t="s">
        <v>117</v>
      </c>
      <c r="E128" s="27" t="s">
        <v>123</v>
      </c>
      <c r="F128" s="27"/>
      <c r="G128" s="14">
        <f t="shared" ref="G128:I129" si="19">G129</f>
        <v>0</v>
      </c>
      <c r="H128" s="14">
        <f t="shared" si="19"/>
        <v>0</v>
      </c>
      <c r="I128" s="14">
        <f t="shared" si="19"/>
        <v>0</v>
      </c>
    </row>
    <row r="129" spans="1:9" ht="60" hidden="1" customHeight="1">
      <c r="A129" s="13" t="s">
        <v>33</v>
      </c>
      <c r="B129" s="10">
        <v>904</v>
      </c>
      <c r="C129" s="33" t="s">
        <v>22</v>
      </c>
      <c r="D129" s="33" t="s">
        <v>117</v>
      </c>
      <c r="E129" s="27" t="s">
        <v>123</v>
      </c>
      <c r="F129" s="27" t="s">
        <v>34</v>
      </c>
      <c r="G129" s="14">
        <f t="shared" si="19"/>
        <v>0</v>
      </c>
      <c r="H129" s="14">
        <f t="shared" si="19"/>
        <v>0</v>
      </c>
      <c r="I129" s="14">
        <f t="shared" si="19"/>
        <v>0</v>
      </c>
    </row>
    <row r="130" spans="1:9" ht="54.75" hidden="1" customHeight="1">
      <c r="A130" s="13" t="s">
        <v>35</v>
      </c>
      <c r="B130" s="10">
        <v>904</v>
      </c>
      <c r="C130" s="33" t="s">
        <v>22</v>
      </c>
      <c r="D130" s="33" t="s">
        <v>117</v>
      </c>
      <c r="E130" s="27" t="s">
        <v>123</v>
      </c>
      <c r="F130" s="27" t="s">
        <v>36</v>
      </c>
      <c r="G130" s="14">
        <v>0</v>
      </c>
      <c r="H130" s="14">
        <v>0</v>
      </c>
      <c r="I130" s="14">
        <v>0</v>
      </c>
    </row>
    <row r="131" spans="1:9" ht="18" customHeight="1">
      <c r="A131" s="13" t="s">
        <v>124</v>
      </c>
      <c r="B131" s="10">
        <v>904</v>
      </c>
      <c r="C131" s="41" t="s">
        <v>125</v>
      </c>
      <c r="D131" s="41"/>
      <c r="E131" s="41"/>
      <c r="F131" s="41"/>
      <c r="G131" s="42">
        <f>G132+G144+G160</f>
        <v>6656.8823499999999</v>
      </c>
      <c r="H131" s="42">
        <f>H132+H144+H160</f>
        <v>5356.1405700000005</v>
      </c>
      <c r="I131" s="42">
        <f>I132+I144+I160</f>
        <v>4730.5</v>
      </c>
    </row>
    <row r="132" spans="1:9" ht="18" hidden="1" customHeight="1">
      <c r="A132" s="18" t="s">
        <v>126</v>
      </c>
      <c r="B132" s="10">
        <v>904</v>
      </c>
      <c r="C132" s="41" t="s">
        <v>125</v>
      </c>
      <c r="D132" s="41" t="s">
        <v>21</v>
      </c>
      <c r="E132" s="41"/>
      <c r="F132" s="41"/>
      <c r="G132" s="42">
        <f>G133+G138+G141</f>
        <v>0</v>
      </c>
      <c r="H132" s="42">
        <f>H133+H138+H141</f>
        <v>0</v>
      </c>
      <c r="I132" s="42">
        <f>I133+I138+I141</f>
        <v>0</v>
      </c>
    </row>
    <row r="133" spans="1:9" ht="14.25" hidden="1" customHeight="1">
      <c r="A133" s="18" t="s">
        <v>127</v>
      </c>
      <c r="B133" s="10">
        <v>904</v>
      </c>
      <c r="C133" s="34" t="s">
        <v>125</v>
      </c>
      <c r="D133" s="34" t="s">
        <v>21</v>
      </c>
      <c r="E133" s="34" t="s">
        <v>128</v>
      </c>
      <c r="F133" s="34"/>
      <c r="G133" s="12">
        <f t="shared" ref="G133:I135" si="20">G134</f>
        <v>0</v>
      </c>
      <c r="H133" s="12">
        <f t="shared" si="20"/>
        <v>0</v>
      </c>
      <c r="I133" s="12">
        <f t="shared" si="20"/>
        <v>0</v>
      </c>
    </row>
    <row r="134" spans="1:9" ht="21" hidden="1" customHeight="1">
      <c r="A134" s="43" t="s">
        <v>129</v>
      </c>
      <c r="B134" s="10">
        <v>904</v>
      </c>
      <c r="C134" s="34" t="s">
        <v>125</v>
      </c>
      <c r="D134" s="34" t="s">
        <v>21</v>
      </c>
      <c r="E134" s="34" t="s">
        <v>128</v>
      </c>
      <c r="F134" s="34" t="s">
        <v>130</v>
      </c>
      <c r="G134" s="12">
        <f t="shared" si="20"/>
        <v>0</v>
      </c>
      <c r="H134" s="12">
        <f t="shared" si="20"/>
        <v>0</v>
      </c>
      <c r="I134" s="12">
        <f t="shared" si="20"/>
        <v>0</v>
      </c>
    </row>
    <row r="135" spans="1:9" ht="21.75" hidden="1" customHeight="1">
      <c r="A135" s="43" t="s">
        <v>131</v>
      </c>
      <c r="B135" s="10">
        <v>904</v>
      </c>
      <c r="C135" s="34" t="s">
        <v>125</v>
      </c>
      <c r="D135" s="34" t="s">
        <v>21</v>
      </c>
      <c r="E135" s="34" t="s">
        <v>128</v>
      </c>
      <c r="F135" s="34" t="s">
        <v>132</v>
      </c>
      <c r="G135" s="12">
        <f t="shared" si="20"/>
        <v>0</v>
      </c>
      <c r="H135" s="12">
        <f t="shared" si="20"/>
        <v>0</v>
      </c>
      <c r="I135" s="12">
        <f t="shared" si="20"/>
        <v>0</v>
      </c>
    </row>
    <row r="136" spans="1:9" ht="18.75" hidden="1" customHeight="1">
      <c r="A136" s="18" t="s">
        <v>133</v>
      </c>
      <c r="B136" s="10">
        <v>904</v>
      </c>
      <c r="C136" s="34" t="s">
        <v>125</v>
      </c>
      <c r="D136" s="34" t="s">
        <v>21</v>
      </c>
      <c r="E136" s="34" t="s">
        <v>128</v>
      </c>
      <c r="F136" s="34" t="s">
        <v>134</v>
      </c>
      <c r="G136" s="12">
        <v>0</v>
      </c>
      <c r="H136" s="12">
        <v>0</v>
      </c>
      <c r="I136" s="12">
        <v>0</v>
      </c>
    </row>
    <row r="137" spans="1:9" ht="26.25" hidden="1" customHeight="1">
      <c r="A137" s="18" t="s">
        <v>127</v>
      </c>
      <c r="B137" s="10">
        <v>904</v>
      </c>
      <c r="C137" s="34" t="s">
        <v>125</v>
      </c>
      <c r="D137" s="34" t="s">
        <v>21</v>
      </c>
      <c r="E137" s="34" t="s">
        <v>135</v>
      </c>
      <c r="F137" s="34"/>
      <c r="G137" s="12">
        <f t="shared" ref="G137:I139" si="21">G138</f>
        <v>0</v>
      </c>
      <c r="H137" s="12">
        <f t="shared" si="21"/>
        <v>0</v>
      </c>
      <c r="I137" s="12">
        <f t="shared" si="21"/>
        <v>0</v>
      </c>
    </row>
    <row r="138" spans="1:9" ht="24" hidden="1" customHeight="1">
      <c r="A138" s="43" t="s">
        <v>129</v>
      </c>
      <c r="B138" s="10">
        <v>904</v>
      </c>
      <c r="C138" s="34" t="s">
        <v>125</v>
      </c>
      <c r="D138" s="34" t="s">
        <v>21</v>
      </c>
      <c r="E138" s="34" t="s">
        <v>135</v>
      </c>
      <c r="F138" s="34" t="s">
        <v>130</v>
      </c>
      <c r="G138" s="12">
        <f t="shared" si="21"/>
        <v>0</v>
      </c>
      <c r="H138" s="12">
        <f t="shared" si="21"/>
        <v>0</v>
      </c>
      <c r="I138" s="12">
        <f t="shared" si="21"/>
        <v>0</v>
      </c>
    </row>
    <row r="139" spans="1:9" ht="27" hidden="1" customHeight="1">
      <c r="A139" s="43" t="s">
        <v>131</v>
      </c>
      <c r="B139" s="10">
        <v>904</v>
      </c>
      <c r="C139" s="34" t="s">
        <v>125</v>
      </c>
      <c r="D139" s="34" t="s">
        <v>21</v>
      </c>
      <c r="E139" s="34" t="s">
        <v>135</v>
      </c>
      <c r="F139" s="34" t="s">
        <v>132</v>
      </c>
      <c r="G139" s="12">
        <f t="shared" si="21"/>
        <v>0</v>
      </c>
      <c r="H139" s="12">
        <f t="shared" si="21"/>
        <v>0</v>
      </c>
      <c r="I139" s="12">
        <f t="shared" si="21"/>
        <v>0</v>
      </c>
    </row>
    <row r="140" spans="1:9" ht="31.5" hidden="1" customHeight="1">
      <c r="A140" s="18" t="s">
        <v>133</v>
      </c>
      <c r="B140" s="10">
        <v>904</v>
      </c>
      <c r="C140" s="34" t="s">
        <v>125</v>
      </c>
      <c r="D140" s="34" t="s">
        <v>21</v>
      </c>
      <c r="E140" s="34" t="s">
        <v>135</v>
      </c>
      <c r="F140" s="34" t="s">
        <v>134</v>
      </c>
      <c r="G140" s="12">
        <v>0</v>
      </c>
      <c r="H140" s="12">
        <v>0</v>
      </c>
      <c r="I140" s="12">
        <v>0</v>
      </c>
    </row>
    <row r="141" spans="1:9" ht="45.75" hidden="1" customHeight="1">
      <c r="A141" s="44" t="s">
        <v>136</v>
      </c>
      <c r="B141" s="10">
        <v>904</v>
      </c>
      <c r="C141" s="34" t="s">
        <v>125</v>
      </c>
      <c r="D141" s="34" t="s">
        <v>21</v>
      </c>
      <c r="E141" s="45" t="s">
        <v>137</v>
      </c>
      <c r="F141" s="34"/>
      <c r="G141" s="12">
        <f t="shared" ref="G141:I142" si="22">G142</f>
        <v>0</v>
      </c>
      <c r="H141" s="12">
        <f t="shared" si="22"/>
        <v>0</v>
      </c>
      <c r="I141" s="12">
        <f t="shared" si="22"/>
        <v>0</v>
      </c>
    </row>
    <row r="142" spans="1:9" ht="55.5" hidden="1" customHeight="1">
      <c r="A142" s="37" t="s">
        <v>33</v>
      </c>
      <c r="B142" s="10">
        <v>904</v>
      </c>
      <c r="C142" s="34" t="s">
        <v>125</v>
      </c>
      <c r="D142" s="34" t="s">
        <v>21</v>
      </c>
      <c r="E142" s="45" t="s">
        <v>137</v>
      </c>
      <c r="F142" s="34" t="s">
        <v>34</v>
      </c>
      <c r="G142" s="12">
        <f t="shared" si="22"/>
        <v>0</v>
      </c>
      <c r="H142" s="12">
        <f t="shared" si="22"/>
        <v>0</v>
      </c>
      <c r="I142" s="12">
        <f t="shared" si="22"/>
        <v>0</v>
      </c>
    </row>
    <row r="143" spans="1:9" ht="57.75" hidden="1" customHeight="1">
      <c r="A143" s="37" t="s">
        <v>35</v>
      </c>
      <c r="B143" s="10">
        <v>904</v>
      </c>
      <c r="C143" s="34" t="s">
        <v>125</v>
      </c>
      <c r="D143" s="34" t="s">
        <v>21</v>
      </c>
      <c r="E143" s="45" t="s">
        <v>137</v>
      </c>
      <c r="F143" s="34" t="s">
        <v>36</v>
      </c>
      <c r="G143" s="12">
        <v>0</v>
      </c>
      <c r="H143" s="12">
        <v>0</v>
      </c>
      <c r="I143" s="12">
        <v>0</v>
      </c>
    </row>
    <row r="144" spans="1:9" ht="22.5" customHeight="1">
      <c r="A144" s="13" t="s">
        <v>138</v>
      </c>
      <c r="B144" s="10">
        <v>904</v>
      </c>
      <c r="C144" s="34" t="s">
        <v>125</v>
      </c>
      <c r="D144" s="34" t="s">
        <v>77</v>
      </c>
      <c r="E144" s="34"/>
      <c r="F144" s="34"/>
      <c r="G144" s="12">
        <f>G145+G149+G153</f>
        <v>941.5</v>
      </c>
      <c r="H144" s="12">
        <f>H145+H149+H153</f>
        <v>941.5</v>
      </c>
      <c r="I144" s="12">
        <f>I145+I149+I153</f>
        <v>941.5</v>
      </c>
    </row>
    <row r="145" spans="1:9" ht="24.75" hidden="1" customHeight="1">
      <c r="A145" s="13" t="s">
        <v>139</v>
      </c>
      <c r="B145" s="10">
        <v>904</v>
      </c>
      <c r="C145" s="34" t="s">
        <v>125</v>
      </c>
      <c r="D145" s="34" t="s">
        <v>77</v>
      </c>
      <c r="E145" s="34" t="s">
        <v>140</v>
      </c>
      <c r="F145" s="34"/>
      <c r="G145" s="12">
        <f t="shared" ref="G145:I147" si="23">G146</f>
        <v>0</v>
      </c>
      <c r="H145" s="12">
        <f t="shared" si="23"/>
        <v>0</v>
      </c>
      <c r="I145" s="12">
        <f t="shared" si="23"/>
        <v>0</v>
      </c>
    </row>
    <row r="146" spans="1:9" ht="29.25" hidden="1" customHeight="1">
      <c r="A146" s="19" t="s">
        <v>41</v>
      </c>
      <c r="B146" s="10">
        <v>904</v>
      </c>
      <c r="C146" s="34" t="s">
        <v>125</v>
      </c>
      <c r="D146" s="34" t="s">
        <v>77</v>
      </c>
      <c r="E146" s="34" t="s">
        <v>140</v>
      </c>
      <c r="F146" s="34" t="s">
        <v>42</v>
      </c>
      <c r="G146" s="12">
        <f t="shared" si="23"/>
        <v>0</v>
      </c>
      <c r="H146" s="12">
        <f t="shared" si="23"/>
        <v>0</v>
      </c>
      <c r="I146" s="12">
        <f t="shared" si="23"/>
        <v>0</v>
      </c>
    </row>
    <row r="147" spans="1:9" ht="28.5" hidden="1" customHeight="1">
      <c r="A147" s="16" t="s">
        <v>141</v>
      </c>
      <c r="B147" s="10">
        <v>904</v>
      </c>
      <c r="C147" s="34" t="s">
        <v>125</v>
      </c>
      <c r="D147" s="34" t="s">
        <v>77</v>
      </c>
      <c r="E147" s="34" t="s">
        <v>140</v>
      </c>
      <c r="F147" s="34" t="s">
        <v>142</v>
      </c>
      <c r="G147" s="12">
        <f t="shared" si="23"/>
        <v>0</v>
      </c>
      <c r="H147" s="12">
        <f t="shared" si="23"/>
        <v>0</v>
      </c>
      <c r="I147" s="12">
        <f t="shared" si="23"/>
        <v>0</v>
      </c>
    </row>
    <row r="148" spans="1:9" ht="29.25" hidden="1" customHeight="1">
      <c r="A148" s="16" t="s">
        <v>143</v>
      </c>
      <c r="B148" s="10">
        <v>904</v>
      </c>
      <c r="C148" s="34" t="s">
        <v>125</v>
      </c>
      <c r="D148" s="34" t="s">
        <v>77</v>
      </c>
      <c r="E148" s="34" t="s">
        <v>140</v>
      </c>
      <c r="F148" s="34" t="s">
        <v>144</v>
      </c>
      <c r="G148" s="12">
        <v>0</v>
      </c>
      <c r="H148" s="12">
        <v>0</v>
      </c>
      <c r="I148" s="12">
        <v>0</v>
      </c>
    </row>
    <row r="149" spans="1:9" ht="29.25" hidden="1" customHeight="1">
      <c r="A149" s="20" t="s">
        <v>145</v>
      </c>
      <c r="B149" s="10">
        <v>904</v>
      </c>
      <c r="C149" s="34" t="s">
        <v>125</v>
      </c>
      <c r="D149" s="34" t="s">
        <v>77</v>
      </c>
      <c r="E149" s="34" t="s">
        <v>146</v>
      </c>
      <c r="F149" s="34"/>
      <c r="G149" s="12">
        <f t="shared" ref="G149:I151" si="24">G150</f>
        <v>0</v>
      </c>
      <c r="H149" s="12">
        <f t="shared" si="24"/>
        <v>0</v>
      </c>
      <c r="I149" s="12">
        <f t="shared" si="24"/>
        <v>0</v>
      </c>
    </row>
    <row r="150" spans="1:9" ht="27.75" hidden="1" customHeight="1">
      <c r="A150" s="19" t="s">
        <v>41</v>
      </c>
      <c r="B150" s="10">
        <v>904</v>
      </c>
      <c r="C150" s="34" t="s">
        <v>125</v>
      </c>
      <c r="D150" s="34" t="s">
        <v>77</v>
      </c>
      <c r="E150" s="34" t="s">
        <v>146</v>
      </c>
      <c r="F150" s="34" t="s">
        <v>42</v>
      </c>
      <c r="G150" s="12">
        <f t="shared" si="24"/>
        <v>0</v>
      </c>
      <c r="H150" s="12">
        <f t="shared" si="24"/>
        <v>0</v>
      </c>
      <c r="I150" s="12">
        <f t="shared" si="24"/>
        <v>0</v>
      </c>
    </row>
    <row r="151" spans="1:9" ht="25.5" hidden="1" customHeight="1">
      <c r="A151" s="16" t="s">
        <v>141</v>
      </c>
      <c r="B151" s="10">
        <v>904</v>
      </c>
      <c r="C151" s="34" t="s">
        <v>125</v>
      </c>
      <c r="D151" s="34" t="s">
        <v>77</v>
      </c>
      <c r="E151" s="34" t="s">
        <v>146</v>
      </c>
      <c r="F151" s="34" t="s">
        <v>142</v>
      </c>
      <c r="G151" s="12">
        <f t="shared" si="24"/>
        <v>0</v>
      </c>
      <c r="H151" s="12">
        <f t="shared" si="24"/>
        <v>0</v>
      </c>
      <c r="I151" s="12">
        <f t="shared" si="24"/>
        <v>0</v>
      </c>
    </row>
    <row r="152" spans="1:9" ht="24.75" hidden="1" customHeight="1">
      <c r="A152" s="16" t="s">
        <v>143</v>
      </c>
      <c r="B152" s="10">
        <v>904</v>
      </c>
      <c r="C152" s="34" t="s">
        <v>125</v>
      </c>
      <c r="D152" s="34" t="s">
        <v>77</v>
      </c>
      <c r="E152" s="34" t="s">
        <v>146</v>
      </c>
      <c r="F152" s="34" t="s">
        <v>144</v>
      </c>
      <c r="G152" s="12">
        <v>0</v>
      </c>
      <c r="H152" s="12">
        <v>0</v>
      </c>
      <c r="I152" s="12">
        <v>0</v>
      </c>
    </row>
    <row r="153" spans="1:9" ht="189" customHeight="1">
      <c r="A153" s="13" t="s">
        <v>147</v>
      </c>
      <c r="B153" s="10">
        <v>904</v>
      </c>
      <c r="C153" s="34" t="s">
        <v>125</v>
      </c>
      <c r="D153" s="34" t="s">
        <v>77</v>
      </c>
      <c r="E153" s="34" t="s">
        <v>148</v>
      </c>
      <c r="F153" s="34"/>
      <c r="G153" s="12">
        <f>G154+G157</f>
        <v>941.5</v>
      </c>
      <c r="H153" s="12">
        <f>H154+H157</f>
        <v>941.5</v>
      </c>
      <c r="I153" s="12">
        <f>I154+I157</f>
        <v>941.5</v>
      </c>
    </row>
    <row r="154" spans="1:9" ht="63.75" customHeight="1">
      <c r="A154" s="16" t="s">
        <v>33</v>
      </c>
      <c r="B154" s="10">
        <v>904</v>
      </c>
      <c r="C154" s="34" t="s">
        <v>125</v>
      </c>
      <c r="D154" s="34" t="s">
        <v>77</v>
      </c>
      <c r="E154" s="34" t="s">
        <v>148</v>
      </c>
      <c r="F154" s="34" t="s">
        <v>34</v>
      </c>
      <c r="G154" s="12">
        <f>G155</f>
        <v>441.5</v>
      </c>
      <c r="H154" s="12">
        <f>H155</f>
        <v>441.5</v>
      </c>
      <c r="I154" s="12">
        <f>I155</f>
        <v>441.5</v>
      </c>
    </row>
    <row r="155" spans="1:9" ht="60" customHeight="1">
      <c r="A155" s="16" t="s">
        <v>35</v>
      </c>
      <c r="B155" s="10">
        <v>904</v>
      </c>
      <c r="C155" s="34" t="s">
        <v>125</v>
      </c>
      <c r="D155" s="34" t="s">
        <v>77</v>
      </c>
      <c r="E155" s="34" t="s">
        <v>148</v>
      </c>
      <c r="F155" s="34" t="s">
        <v>36</v>
      </c>
      <c r="G155" s="35">
        <v>441.5</v>
      </c>
      <c r="H155" s="35">
        <v>441.5</v>
      </c>
      <c r="I155" s="35">
        <v>441.5</v>
      </c>
    </row>
    <row r="156" spans="1:9" ht="21.75" hidden="1" customHeight="1">
      <c r="A156" s="18" t="s">
        <v>39</v>
      </c>
      <c r="B156" s="10">
        <v>904</v>
      </c>
      <c r="C156" s="34" t="s">
        <v>125</v>
      </c>
      <c r="D156" s="34" t="s">
        <v>77</v>
      </c>
      <c r="E156" s="34" t="s">
        <v>148</v>
      </c>
      <c r="F156" s="34" t="s">
        <v>40</v>
      </c>
      <c r="G156" s="12">
        <v>0</v>
      </c>
      <c r="H156" s="12">
        <v>0</v>
      </c>
      <c r="I156" s="12">
        <v>0</v>
      </c>
    </row>
    <row r="157" spans="1:9" ht="51.75" customHeight="1">
      <c r="A157" s="46" t="s">
        <v>149</v>
      </c>
      <c r="B157" s="10">
        <v>904</v>
      </c>
      <c r="C157" s="34" t="s">
        <v>125</v>
      </c>
      <c r="D157" s="34" t="s">
        <v>77</v>
      </c>
      <c r="E157" s="34" t="s">
        <v>148</v>
      </c>
      <c r="F157" s="34" t="s">
        <v>130</v>
      </c>
      <c r="G157" s="12">
        <f>G158</f>
        <v>500</v>
      </c>
      <c r="H157" s="12">
        <f>H158</f>
        <v>500</v>
      </c>
      <c r="I157" s="12">
        <f>I158</f>
        <v>500</v>
      </c>
    </row>
    <row r="158" spans="1:9" ht="24" customHeight="1">
      <c r="A158" s="46" t="s">
        <v>150</v>
      </c>
      <c r="B158" s="10">
        <v>904</v>
      </c>
      <c r="C158" s="34" t="s">
        <v>125</v>
      </c>
      <c r="D158" s="34" t="s">
        <v>77</v>
      </c>
      <c r="E158" s="34" t="s">
        <v>148</v>
      </c>
      <c r="F158" s="34" t="s">
        <v>132</v>
      </c>
      <c r="G158" s="35">
        <v>500</v>
      </c>
      <c r="H158" s="35">
        <v>500</v>
      </c>
      <c r="I158" s="35">
        <v>500</v>
      </c>
    </row>
    <row r="159" spans="1:9" ht="44.25" hidden="1" customHeight="1">
      <c r="A159" s="18" t="s">
        <v>151</v>
      </c>
      <c r="B159" s="10">
        <v>904</v>
      </c>
      <c r="C159" s="34" t="s">
        <v>125</v>
      </c>
      <c r="D159" s="34" t="s">
        <v>77</v>
      </c>
      <c r="E159" s="34" t="s">
        <v>152</v>
      </c>
      <c r="F159" s="34" t="s">
        <v>153</v>
      </c>
      <c r="G159" s="12">
        <v>0</v>
      </c>
      <c r="H159" s="12">
        <v>0</v>
      </c>
      <c r="I159" s="12">
        <v>0</v>
      </c>
    </row>
    <row r="160" spans="1:9" ht="18.75">
      <c r="A160" s="13" t="s">
        <v>154</v>
      </c>
      <c r="B160" s="10">
        <v>904</v>
      </c>
      <c r="C160" s="41" t="s">
        <v>125</v>
      </c>
      <c r="D160" s="41" t="s">
        <v>79</v>
      </c>
      <c r="E160" s="41"/>
      <c r="F160" s="41"/>
      <c r="G160" s="42">
        <f>G161+G168+G172+G176+G180+G189+G186+G192+G195+G198+G201+G204+G207+G210+G213+G216</f>
        <v>5715.3823499999999</v>
      </c>
      <c r="H160" s="42">
        <f>H161+H168+H172+H176+H180+H189+H186+H192+H195+H198+H201+H204+H207+H210+H213+H216</f>
        <v>4414.6405700000005</v>
      </c>
      <c r="I160" s="42">
        <f>I161+I168+I172+I176+I180+I189+I186+I192+I195+I198+I201+I204+I207+I210+I213+I216</f>
        <v>3789</v>
      </c>
    </row>
    <row r="161" spans="1:9" ht="37.5">
      <c r="A161" s="13" t="s">
        <v>155</v>
      </c>
      <c r="B161" s="10">
        <v>904</v>
      </c>
      <c r="C161" s="34" t="s">
        <v>125</v>
      </c>
      <c r="D161" s="34" t="s">
        <v>79</v>
      </c>
      <c r="E161" s="34" t="s">
        <v>156</v>
      </c>
      <c r="F161" s="34"/>
      <c r="G161" s="12">
        <f>G162+G166+G164</f>
        <v>2752.31369</v>
      </c>
      <c r="H161" s="12">
        <f>H162+H166+H164</f>
        <v>3179.2318300000002</v>
      </c>
      <c r="I161" s="12">
        <f>I162+I166+I164</f>
        <v>3192</v>
      </c>
    </row>
    <row r="162" spans="1:9" ht="56.25">
      <c r="A162" s="16" t="s">
        <v>33</v>
      </c>
      <c r="B162" s="10">
        <v>904</v>
      </c>
      <c r="C162" s="34" t="s">
        <v>125</v>
      </c>
      <c r="D162" s="34" t="s">
        <v>79</v>
      </c>
      <c r="E162" s="34" t="s">
        <v>156</v>
      </c>
      <c r="F162" s="34" t="s">
        <v>34</v>
      </c>
      <c r="G162" s="12">
        <f>G163</f>
        <v>2244.31369</v>
      </c>
      <c r="H162" s="12">
        <f>H163</f>
        <v>2671.2318300000002</v>
      </c>
      <c r="I162" s="12">
        <f>I163</f>
        <v>2684</v>
      </c>
    </row>
    <row r="163" spans="1:9" ht="62.25" customHeight="1">
      <c r="A163" s="16" t="s">
        <v>35</v>
      </c>
      <c r="B163" s="10">
        <v>904</v>
      </c>
      <c r="C163" s="34" t="s">
        <v>125</v>
      </c>
      <c r="D163" s="34" t="s">
        <v>79</v>
      </c>
      <c r="E163" s="34" t="s">
        <v>156</v>
      </c>
      <c r="F163" s="34" t="s">
        <v>36</v>
      </c>
      <c r="G163" s="35">
        <v>2244.31369</v>
      </c>
      <c r="H163" s="35">
        <v>2671.2318300000002</v>
      </c>
      <c r="I163" s="35">
        <v>2684</v>
      </c>
    </row>
    <row r="164" spans="1:9" ht="56.25" customHeight="1">
      <c r="A164" s="46" t="s">
        <v>149</v>
      </c>
      <c r="B164" s="10">
        <v>904</v>
      </c>
      <c r="C164" s="34" t="s">
        <v>125</v>
      </c>
      <c r="D164" s="34" t="s">
        <v>79</v>
      </c>
      <c r="E164" s="34" t="s">
        <v>156</v>
      </c>
      <c r="F164" s="34" t="s">
        <v>130</v>
      </c>
      <c r="G164" s="12">
        <f>G165</f>
        <v>500</v>
      </c>
      <c r="H164" s="12">
        <f>H165</f>
        <v>500</v>
      </c>
      <c r="I164" s="12">
        <f>I165</f>
        <v>500</v>
      </c>
    </row>
    <row r="165" spans="1:9" ht="24" customHeight="1">
      <c r="A165" s="47" t="s">
        <v>131</v>
      </c>
      <c r="B165" s="10">
        <v>904</v>
      </c>
      <c r="C165" s="34" t="s">
        <v>125</v>
      </c>
      <c r="D165" s="34" t="s">
        <v>79</v>
      </c>
      <c r="E165" s="34" t="s">
        <v>156</v>
      </c>
      <c r="F165" s="34" t="s">
        <v>132</v>
      </c>
      <c r="G165" s="35">
        <v>500</v>
      </c>
      <c r="H165" s="35">
        <v>500</v>
      </c>
      <c r="I165" s="35">
        <v>500</v>
      </c>
    </row>
    <row r="166" spans="1:9" ht="33.75" customHeight="1">
      <c r="A166" s="21" t="s">
        <v>41</v>
      </c>
      <c r="B166" s="10">
        <v>904</v>
      </c>
      <c r="C166" s="34" t="s">
        <v>125</v>
      </c>
      <c r="D166" s="34" t="s">
        <v>79</v>
      </c>
      <c r="E166" s="34" t="s">
        <v>156</v>
      </c>
      <c r="F166" s="34" t="s">
        <v>42</v>
      </c>
      <c r="G166" s="12">
        <f>G167</f>
        <v>8</v>
      </c>
      <c r="H166" s="12">
        <f>H167</f>
        <v>8</v>
      </c>
      <c r="I166" s="12">
        <f>I167</f>
        <v>8</v>
      </c>
    </row>
    <row r="167" spans="1:9" ht="19.5" customHeight="1">
      <c r="A167" s="18" t="s">
        <v>157</v>
      </c>
      <c r="B167" s="10">
        <v>904</v>
      </c>
      <c r="C167" s="34" t="s">
        <v>125</v>
      </c>
      <c r="D167" s="34" t="s">
        <v>79</v>
      </c>
      <c r="E167" s="34" t="s">
        <v>156</v>
      </c>
      <c r="F167" s="34" t="s">
        <v>44</v>
      </c>
      <c r="G167" s="12">
        <v>8</v>
      </c>
      <c r="H167" s="12">
        <v>8</v>
      </c>
      <c r="I167" s="12">
        <v>8</v>
      </c>
    </row>
    <row r="168" spans="1:9" ht="65.25" hidden="1" customHeight="1">
      <c r="A168" s="13" t="s">
        <v>158</v>
      </c>
      <c r="B168" s="10">
        <v>904</v>
      </c>
      <c r="C168" s="34" t="s">
        <v>125</v>
      </c>
      <c r="D168" s="34" t="s">
        <v>79</v>
      </c>
      <c r="E168" s="34" t="s">
        <v>159</v>
      </c>
      <c r="F168" s="34"/>
      <c r="G168" s="12">
        <f t="shared" ref="G168:I169" si="25">G169</f>
        <v>0</v>
      </c>
      <c r="H168" s="12">
        <f t="shared" si="25"/>
        <v>0</v>
      </c>
      <c r="I168" s="12">
        <f t="shared" si="25"/>
        <v>0</v>
      </c>
    </row>
    <row r="169" spans="1:9" ht="60" hidden="1" customHeight="1">
      <c r="A169" s="16" t="s">
        <v>33</v>
      </c>
      <c r="B169" s="10">
        <v>904</v>
      </c>
      <c r="C169" s="34" t="s">
        <v>125</v>
      </c>
      <c r="D169" s="34" t="s">
        <v>79</v>
      </c>
      <c r="E169" s="34" t="s">
        <v>159</v>
      </c>
      <c r="F169" s="34" t="s">
        <v>34</v>
      </c>
      <c r="G169" s="12">
        <f t="shared" si="25"/>
        <v>0</v>
      </c>
      <c r="H169" s="12">
        <f t="shared" si="25"/>
        <v>0</v>
      </c>
      <c r="I169" s="12">
        <f t="shared" si="25"/>
        <v>0</v>
      </c>
    </row>
    <row r="170" spans="1:9" ht="60.75" hidden="1" customHeight="1">
      <c r="A170" s="16" t="s">
        <v>35</v>
      </c>
      <c r="B170" s="10">
        <v>904</v>
      </c>
      <c r="C170" s="34" t="s">
        <v>125</v>
      </c>
      <c r="D170" s="34" t="s">
        <v>79</v>
      </c>
      <c r="E170" s="34" t="s">
        <v>159</v>
      </c>
      <c r="F170" s="34" t="s">
        <v>36</v>
      </c>
      <c r="G170" s="12">
        <v>0</v>
      </c>
      <c r="H170" s="12">
        <v>0</v>
      </c>
      <c r="I170" s="12">
        <v>0</v>
      </c>
    </row>
    <row r="171" spans="1:9" ht="78" hidden="1" customHeight="1">
      <c r="A171" s="18" t="s">
        <v>39</v>
      </c>
      <c r="B171" s="10">
        <v>904</v>
      </c>
      <c r="C171" s="34" t="s">
        <v>125</v>
      </c>
      <c r="D171" s="34" t="s">
        <v>79</v>
      </c>
      <c r="E171" s="34" t="s">
        <v>159</v>
      </c>
      <c r="F171" s="34" t="s">
        <v>40</v>
      </c>
      <c r="G171" s="12">
        <v>0</v>
      </c>
      <c r="H171" s="12">
        <v>0</v>
      </c>
      <c r="I171" s="12">
        <v>0</v>
      </c>
    </row>
    <row r="172" spans="1:9" ht="23.25" customHeight="1">
      <c r="A172" s="13" t="s">
        <v>160</v>
      </c>
      <c r="B172" s="10">
        <v>904</v>
      </c>
      <c r="C172" s="34" t="s">
        <v>125</v>
      </c>
      <c r="D172" s="34" t="s">
        <v>79</v>
      </c>
      <c r="E172" s="34" t="s">
        <v>161</v>
      </c>
      <c r="F172" s="34"/>
      <c r="G172" s="12">
        <f t="shared" ref="G172:I173" si="26">G173</f>
        <v>100</v>
      </c>
      <c r="H172" s="12">
        <f t="shared" si="26"/>
        <v>100</v>
      </c>
      <c r="I172" s="12">
        <f t="shared" si="26"/>
        <v>100</v>
      </c>
    </row>
    <row r="173" spans="1:9" ht="59.25" customHeight="1">
      <c r="A173" s="16" t="s">
        <v>33</v>
      </c>
      <c r="B173" s="10">
        <v>904</v>
      </c>
      <c r="C173" s="34" t="s">
        <v>125</v>
      </c>
      <c r="D173" s="34" t="s">
        <v>79</v>
      </c>
      <c r="E173" s="34" t="s">
        <v>161</v>
      </c>
      <c r="F173" s="34" t="s">
        <v>34</v>
      </c>
      <c r="G173" s="12">
        <f t="shared" si="26"/>
        <v>100</v>
      </c>
      <c r="H173" s="12">
        <f t="shared" si="26"/>
        <v>100</v>
      </c>
      <c r="I173" s="12">
        <f t="shared" si="26"/>
        <v>100</v>
      </c>
    </row>
    <row r="174" spans="1:9" ht="56.25">
      <c r="A174" s="16" t="s">
        <v>35</v>
      </c>
      <c r="B174" s="10">
        <v>904</v>
      </c>
      <c r="C174" s="34" t="s">
        <v>125</v>
      </c>
      <c r="D174" s="34" t="s">
        <v>79</v>
      </c>
      <c r="E174" s="34" t="s">
        <v>161</v>
      </c>
      <c r="F174" s="34" t="s">
        <v>36</v>
      </c>
      <c r="G174" s="12">
        <v>100</v>
      </c>
      <c r="H174" s="12">
        <v>100</v>
      </c>
      <c r="I174" s="12">
        <v>100</v>
      </c>
    </row>
    <row r="175" spans="1:9" ht="56.25" hidden="1">
      <c r="A175" s="18" t="s">
        <v>39</v>
      </c>
      <c r="B175" s="10">
        <v>904</v>
      </c>
      <c r="C175" s="34" t="s">
        <v>125</v>
      </c>
      <c r="D175" s="34" t="s">
        <v>79</v>
      </c>
      <c r="E175" s="34" t="s">
        <v>162</v>
      </c>
      <c r="F175" s="34" t="s">
        <v>40</v>
      </c>
      <c r="G175" s="12">
        <v>0</v>
      </c>
      <c r="H175" s="12">
        <v>0</v>
      </c>
      <c r="I175" s="12">
        <v>0</v>
      </c>
    </row>
    <row r="176" spans="1:9" ht="37.5">
      <c r="A176" s="13" t="s">
        <v>163</v>
      </c>
      <c r="B176" s="10">
        <v>904</v>
      </c>
      <c r="C176" s="34" t="s">
        <v>125</v>
      </c>
      <c r="D176" s="34" t="s">
        <v>79</v>
      </c>
      <c r="E176" s="34" t="s">
        <v>164</v>
      </c>
      <c r="F176" s="34" t="s">
        <v>165</v>
      </c>
      <c r="G176" s="12">
        <f t="shared" ref="G176:I177" si="27">G177</f>
        <v>77</v>
      </c>
      <c r="H176" s="12">
        <f t="shared" si="27"/>
        <v>77</v>
      </c>
      <c r="I176" s="12">
        <f t="shared" si="27"/>
        <v>77</v>
      </c>
    </row>
    <row r="177" spans="1:9" ht="56.25">
      <c r="A177" s="16" t="s">
        <v>33</v>
      </c>
      <c r="B177" s="10">
        <v>904</v>
      </c>
      <c r="C177" s="34" t="s">
        <v>125</v>
      </c>
      <c r="D177" s="34" t="s">
        <v>79</v>
      </c>
      <c r="E177" s="34" t="s">
        <v>164</v>
      </c>
      <c r="F177" s="34" t="s">
        <v>34</v>
      </c>
      <c r="G177" s="12">
        <f t="shared" si="27"/>
        <v>77</v>
      </c>
      <c r="H177" s="12">
        <f t="shared" si="27"/>
        <v>77</v>
      </c>
      <c r="I177" s="12">
        <f t="shared" si="27"/>
        <v>77</v>
      </c>
    </row>
    <row r="178" spans="1:9" ht="56.25">
      <c r="A178" s="16" t="s">
        <v>35</v>
      </c>
      <c r="B178" s="10">
        <v>904</v>
      </c>
      <c r="C178" s="34" t="s">
        <v>125</v>
      </c>
      <c r="D178" s="34" t="s">
        <v>79</v>
      </c>
      <c r="E178" s="34" t="s">
        <v>164</v>
      </c>
      <c r="F178" s="34" t="s">
        <v>36</v>
      </c>
      <c r="G178" s="12">
        <v>77</v>
      </c>
      <c r="H178" s="12">
        <v>77</v>
      </c>
      <c r="I178" s="12">
        <v>77</v>
      </c>
    </row>
    <row r="179" spans="1:9" ht="56.25" hidden="1">
      <c r="A179" s="18" t="s">
        <v>39</v>
      </c>
      <c r="B179" s="10">
        <v>904</v>
      </c>
      <c r="C179" s="34" t="s">
        <v>125</v>
      </c>
      <c r="D179" s="34" t="s">
        <v>79</v>
      </c>
      <c r="E179" s="34" t="s">
        <v>166</v>
      </c>
      <c r="F179" s="34" t="s">
        <v>40</v>
      </c>
      <c r="G179" s="12">
        <v>0</v>
      </c>
      <c r="H179" s="12">
        <v>0</v>
      </c>
      <c r="I179" s="12">
        <v>0</v>
      </c>
    </row>
    <row r="180" spans="1:9" ht="60" customHeight="1">
      <c r="A180" s="15" t="s">
        <v>167</v>
      </c>
      <c r="B180" s="10">
        <v>904</v>
      </c>
      <c r="C180" s="34" t="s">
        <v>125</v>
      </c>
      <c r="D180" s="34" t="s">
        <v>79</v>
      </c>
      <c r="E180" s="34" t="s">
        <v>168</v>
      </c>
      <c r="F180" s="34"/>
      <c r="G180" s="12">
        <f>G181+G184</f>
        <v>470</v>
      </c>
      <c r="H180" s="12">
        <f>H181+H184</f>
        <v>420</v>
      </c>
      <c r="I180" s="12">
        <f>I181+I184</f>
        <v>420</v>
      </c>
    </row>
    <row r="181" spans="1:9" ht="68.25" customHeight="1">
      <c r="A181" s="16" t="s">
        <v>33</v>
      </c>
      <c r="B181" s="10">
        <v>904</v>
      </c>
      <c r="C181" s="34" t="s">
        <v>125</v>
      </c>
      <c r="D181" s="34" t="s">
        <v>79</v>
      </c>
      <c r="E181" s="34" t="s">
        <v>168</v>
      </c>
      <c r="F181" s="34" t="s">
        <v>34</v>
      </c>
      <c r="G181" s="12">
        <f>G182</f>
        <v>170</v>
      </c>
      <c r="H181" s="12">
        <f>H182</f>
        <v>170</v>
      </c>
      <c r="I181" s="12">
        <f>I182</f>
        <v>170</v>
      </c>
    </row>
    <row r="182" spans="1:9" ht="60.75" customHeight="1">
      <c r="A182" s="16" t="s">
        <v>35</v>
      </c>
      <c r="B182" s="10">
        <v>904</v>
      </c>
      <c r="C182" s="34" t="s">
        <v>125</v>
      </c>
      <c r="D182" s="34" t="s">
        <v>79</v>
      </c>
      <c r="E182" s="34" t="s">
        <v>168</v>
      </c>
      <c r="F182" s="34" t="s">
        <v>36</v>
      </c>
      <c r="G182" s="35">
        <v>170</v>
      </c>
      <c r="H182" s="35">
        <v>170</v>
      </c>
      <c r="I182" s="35">
        <v>170</v>
      </c>
    </row>
    <row r="183" spans="1:9" ht="0.75" hidden="1" customHeight="1">
      <c r="A183" s="18" t="s">
        <v>39</v>
      </c>
      <c r="B183" s="10">
        <v>904</v>
      </c>
      <c r="C183" s="34" t="s">
        <v>125</v>
      </c>
      <c r="D183" s="34" t="s">
        <v>79</v>
      </c>
      <c r="E183" s="34" t="s">
        <v>168</v>
      </c>
      <c r="F183" s="34" t="s">
        <v>40</v>
      </c>
      <c r="G183" s="12">
        <v>0</v>
      </c>
      <c r="H183" s="12">
        <v>0</v>
      </c>
      <c r="I183" s="12">
        <v>0</v>
      </c>
    </row>
    <row r="184" spans="1:9" ht="58.5" customHeight="1">
      <c r="A184" s="16" t="s">
        <v>129</v>
      </c>
      <c r="B184" s="10">
        <v>904</v>
      </c>
      <c r="C184" s="34" t="s">
        <v>125</v>
      </c>
      <c r="D184" s="34" t="s">
        <v>79</v>
      </c>
      <c r="E184" s="34" t="s">
        <v>168</v>
      </c>
      <c r="F184" s="34" t="s">
        <v>130</v>
      </c>
      <c r="G184" s="12">
        <f>G185</f>
        <v>300</v>
      </c>
      <c r="H184" s="12">
        <f>H185</f>
        <v>250</v>
      </c>
      <c r="I184" s="12">
        <f>I185</f>
        <v>250</v>
      </c>
    </row>
    <row r="185" spans="1:9" ht="25.5" customHeight="1">
      <c r="A185" s="16" t="s">
        <v>131</v>
      </c>
      <c r="B185" s="10">
        <v>904</v>
      </c>
      <c r="C185" s="34" t="s">
        <v>125</v>
      </c>
      <c r="D185" s="34" t="s">
        <v>79</v>
      </c>
      <c r="E185" s="34" t="s">
        <v>168</v>
      </c>
      <c r="F185" s="34" t="s">
        <v>132</v>
      </c>
      <c r="G185" s="35">
        <v>300</v>
      </c>
      <c r="H185" s="35">
        <v>250</v>
      </c>
      <c r="I185" s="35">
        <v>250</v>
      </c>
    </row>
    <row r="186" spans="1:9" ht="80.25" customHeight="1">
      <c r="A186" s="16" t="s">
        <v>169</v>
      </c>
      <c r="B186" s="10">
        <v>904</v>
      </c>
      <c r="C186" s="48" t="s">
        <v>125</v>
      </c>
      <c r="D186" s="48" t="s">
        <v>79</v>
      </c>
      <c r="E186" s="33" t="s">
        <v>170</v>
      </c>
      <c r="F186" s="48"/>
      <c r="G186" s="12">
        <f t="shared" ref="G186:I187" si="28">G187</f>
        <v>16.368600000000001</v>
      </c>
      <c r="H186" s="12">
        <f t="shared" si="28"/>
        <v>0</v>
      </c>
      <c r="I186" s="12">
        <f t="shared" si="28"/>
        <v>0</v>
      </c>
    </row>
    <row r="187" spans="1:9" ht="60.75" customHeight="1">
      <c r="A187" s="16" t="s">
        <v>33</v>
      </c>
      <c r="B187" s="10">
        <v>904</v>
      </c>
      <c r="C187" s="48" t="s">
        <v>125</v>
      </c>
      <c r="D187" s="48" t="s">
        <v>79</v>
      </c>
      <c r="E187" s="33" t="s">
        <v>170</v>
      </c>
      <c r="F187" s="48" t="s">
        <v>34</v>
      </c>
      <c r="G187" s="12">
        <f t="shared" si="28"/>
        <v>16.368600000000001</v>
      </c>
      <c r="H187" s="12">
        <f t="shared" si="28"/>
        <v>0</v>
      </c>
      <c r="I187" s="12">
        <f t="shared" si="28"/>
        <v>0</v>
      </c>
    </row>
    <row r="188" spans="1:9" ht="62.25" customHeight="1">
      <c r="A188" s="16" t="s">
        <v>35</v>
      </c>
      <c r="B188" s="10">
        <v>904</v>
      </c>
      <c r="C188" s="48" t="s">
        <v>125</v>
      </c>
      <c r="D188" s="48" t="s">
        <v>79</v>
      </c>
      <c r="E188" s="33" t="s">
        <v>170</v>
      </c>
      <c r="F188" s="48" t="s">
        <v>36</v>
      </c>
      <c r="G188" s="35">
        <v>16.368600000000001</v>
      </c>
      <c r="H188" s="12">
        <v>0</v>
      </c>
      <c r="I188" s="12">
        <v>0</v>
      </c>
    </row>
    <row r="189" spans="1:9" ht="45.75" customHeight="1">
      <c r="A189" s="16" t="s">
        <v>171</v>
      </c>
      <c r="B189" s="10">
        <v>904</v>
      </c>
      <c r="C189" s="34" t="s">
        <v>125</v>
      </c>
      <c r="D189" s="34" t="s">
        <v>79</v>
      </c>
      <c r="E189" s="34" t="s">
        <v>172</v>
      </c>
      <c r="F189" s="34"/>
      <c r="G189" s="12">
        <f t="shared" ref="G189:I190" si="29">G190</f>
        <v>593.72613999999999</v>
      </c>
      <c r="H189" s="12">
        <f t="shared" si="29"/>
        <v>0</v>
      </c>
      <c r="I189" s="12">
        <f t="shared" si="29"/>
        <v>0</v>
      </c>
    </row>
    <row r="190" spans="1:9" ht="54" customHeight="1">
      <c r="A190" s="49" t="s">
        <v>33</v>
      </c>
      <c r="B190" s="10">
        <v>904</v>
      </c>
      <c r="C190" s="34" t="s">
        <v>125</v>
      </c>
      <c r="D190" s="34" t="s">
        <v>79</v>
      </c>
      <c r="E190" s="34" t="s">
        <v>172</v>
      </c>
      <c r="F190" s="34" t="s">
        <v>34</v>
      </c>
      <c r="G190" s="12">
        <f t="shared" si="29"/>
        <v>593.72613999999999</v>
      </c>
      <c r="H190" s="12">
        <f t="shared" si="29"/>
        <v>0</v>
      </c>
      <c r="I190" s="12">
        <f t="shared" si="29"/>
        <v>0</v>
      </c>
    </row>
    <row r="191" spans="1:9" ht="60.75" customHeight="1">
      <c r="A191" s="49" t="s">
        <v>35</v>
      </c>
      <c r="B191" s="10">
        <v>904</v>
      </c>
      <c r="C191" s="34" t="s">
        <v>125</v>
      </c>
      <c r="D191" s="34" t="s">
        <v>79</v>
      </c>
      <c r="E191" s="34" t="s">
        <v>172</v>
      </c>
      <c r="F191" s="34" t="s">
        <v>36</v>
      </c>
      <c r="G191" s="35">
        <v>593.72613999999999</v>
      </c>
      <c r="H191" s="12">
        <v>0</v>
      </c>
      <c r="I191" s="12">
        <v>0</v>
      </c>
    </row>
    <row r="192" spans="1:9" ht="51" customHeight="1">
      <c r="A192" s="16" t="s">
        <v>173</v>
      </c>
      <c r="B192" s="10">
        <v>904</v>
      </c>
      <c r="C192" s="34" t="s">
        <v>125</v>
      </c>
      <c r="D192" s="34" t="s">
        <v>79</v>
      </c>
      <c r="E192" s="34" t="s">
        <v>174</v>
      </c>
      <c r="F192" s="34"/>
      <c r="G192" s="12">
        <f t="shared" ref="G192:I193" si="30">G193</f>
        <v>0</v>
      </c>
      <c r="H192" s="12">
        <f t="shared" si="30"/>
        <v>638.40873999999997</v>
      </c>
      <c r="I192" s="12">
        <f t="shared" si="30"/>
        <v>0</v>
      </c>
    </row>
    <row r="193" spans="1:9" ht="59.25" customHeight="1">
      <c r="A193" s="49" t="s">
        <v>33</v>
      </c>
      <c r="B193" s="10">
        <v>904</v>
      </c>
      <c r="C193" s="34" t="s">
        <v>125</v>
      </c>
      <c r="D193" s="34" t="s">
        <v>79</v>
      </c>
      <c r="E193" s="34" t="s">
        <v>174</v>
      </c>
      <c r="F193" s="34" t="s">
        <v>34</v>
      </c>
      <c r="G193" s="12">
        <f t="shared" si="30"/>
        <v>0</v>
      </c>
      <c r="H193" s="12">
        <f t="shared" si="30"/>
        <v>638.40873999999997</v>
      </c>
      <c r="I193" s="12">
        <f t="shared" si="30"/>
        <v>0</v>
      </c>
    </row>
    <row r="194" spans="1:9" ht="60.75" customHeight="1">
      <c r="A194" s="49" t="s">
        <v>35</v>
      </c>
      <c r="B194" s="10">
        <v>904</v>
      </c>
      <c r="C194" s="34" t="s">
        <v>125</v>
      </c>
      <c r="D194" s="34" t="s">
        <v>79</v>
      </c>
      <c r="E194" s="34" t="s">
        <v>174</v>
      </c>
      <c r="F194" s="34" t="s">
        <v>36</v>
      </c>
      <c r="G194" s="12">
        <v>0</v>
      </c>
      <c r="H194" s="35">
        <v>638.40873999999997</v>
      </c>
      <c r="I194" s="12">
        <v>0</v>
      </c>
    </row>
    <row r="195" spans="1:9" ht="0.75" customHeight="1">
      <c r="A195" s="50" t="s">
        <v>175</v>
      </c>
      <c r="B195" s="10">
        <v>904</v>
      </c>
      <c r="C195" s="34" t="s">
        <v>125</v>
      </c>
      <c r="D195" s="34" t="s">
        <v>79</v>
      </c>
      <c r="E195" s="51" t="s">
        <v>176</v>
      </c>
      <c r="F195" s="34"/>
      <c r="G195" s="12">
        <f t="shared" ref="G195:I196" si="31">G196</f>
        <v>0</v>
      </c>
      <c r="H195" s="12">
        <f t="shared" si="31"/>
        <v>0</v>
      </c>
      <c r="I195" s="12">
        <f t="shared" si="31"/>
        <v>0</v>
      </c>
    </row>
    <row r="196" spans="1:9" ht="53.25" hidden="1" customHeight="1">
      <c r="A196" s="49" t="s">
        <v>33</v>
      </c>
      <c r="B196" s="10">
        <v>904</v>
      </c>
      <c r="C196" s="34" t="s">
        <v>125</v>
      </c>
      <c r="D196" s="34" t="s">
        <v>79</v>
      </c>
      <c r="E196" s="51" t="s">
        <v>176</v>
      </c>
      <c r="F196" s="34" t="s">
        <v>34</v>
      </c>
      <c r="G196" s="12">
        <f t="shared" si="31"/>
        <v>0</v>
      </c>
      <c r="H196" s="12">
        <f t="shared" si="31"/>
        <v>0</v>
      </c>
      <c r="I196" s="12">
        <f t="shared" si="31"/>
        <v>0</v>
      </c>
    </row>
    <row r="197" spans="1:9" ht="38.25" hidden="1" customHeight="1">
      <c r="A197" s="49" t="s">
        <v>35</v>
      </c>
      <c r="B197" s="10">
        <v>904</v>
      </c>
      <c r="C197" s="34" t="s">
        <v>125</v>
      </c>
      <c r="D197" s="34" t="s">
        <v>79</v>
      </c>
      <c r="E197" s="51" t="s">
        <v>176</v>
      </c>
      <c r="F197" s="34" t="s">
        <v>36</v>
      </c>
      <c r="G197" s="12">
        <v>0</v>
      </c>
      <c r="H197" s="12">
        <v>0</v>
      </c>
      <c r="I197" s="12">
        <v>0</v>
      </c>
    </row>
    <row r="198" spans="1:9" ht="50.25" hidden="1" customHeight="1">
      <c r="A198" s="50" t="s">
        <v>177</v>
      </c>
      <c r="B198" s="10">
        <v>904</v>
      </c>
      <c r="C198" s="34" t="s">
        <v>125</v>
      </c>
      <c r="D198" s="34" t="s">
        <v>79</v>
      </c>
      <c r="E198" s="51" t="s">
        <v>178</v>
      </c>
      <c r="F198" s="34"/>
      <c r="G198" s="12">
        <f t="shared" ref="G198:I199" si="32">G199</f>
        <v>0</v>
      </c>
      <c r="H198" s="12">
        <f t="shared" si="32"/>
        <v>0</v>
      </c>
      <c r="I198" s="12">
        <f t="shared" si="32"/>
        <v>0</v>
      </c>
    </row>
    <row r="199" spans="1:9" ht="42.75" hidden="1" customHeight="1">
      <c r="A199" s="49" t="s">
        <v>33</v>
      </c>
      <c r="B199" s="10">
        <v>904</v>
      </c>
      <c r="C199" s="34" t="s">
        <v>125</v>
      </c>
      <c r="D199" s="34" t="s">
        <v>79</v>
      </c>
      <c r="E199" s="51" t="s">
        <v>178</v>
      </c>
      <c r="F199" s="34" t="s">
        <v>34</v>
      </c>
      <c r="G199" s="12">
        <f t="shared" si="32"/>
        <v>0</v>
      </c>
      <c r="H199" s="12">
        <f t="shared" si="32"/>
        <v>0</v>
      </c>
      <c r="I199" s="12">
        <f t="shared" si="32"/>
        <v>0</v>
      </c>
    </row>
    <row r="200" spans="1:9" ht="45" hidden="1" customHeight="1">
      <c r="A200" s="49" t="s">
        <v>35</v>
      </c>
      <c r="B200" s="10">
        <v>904</v>
      </c>
      <c r="C200" s="34" t="s">
        <v>125</v>
      </c>
      <c r="D200" s="34" t="s">
        <v>79</v>
      </c>
      <c r="E200" s="51" t="s">
        <v>178</v>
      </c>
      <c r="F200" s="34" t="s">
        <v>36</v>
      </c>
      <c r="G200" s="12">
        <v>0</v>
      </c>
      <c r="H200" s="12">
        <v>0</v>
      </c>
      <c r="I200" s="12">
        <v>0</v>
      </c>
    </row>
    <row r="201" spans="1:9" ht="42.75" hidden="1" customHeight="1">
      <c r="A201" s="50" t="s">
        <v>179</v>
      </c>
      <c r="B201" s="10">
        <v>904</v>
      </c>
      <c r="C201" s="34" t="s">
        <v>125</v>
      </c>
      <c r="D201" s="34" t="s">
        <v>79</v>
      </c>
      <c r="E201" s="51" t="s">
        <v>180</v>
      </c>
      <c r="F201" s="34"/>
      <c r="G201" s="12">
        <f t="shared" ref="G201:I202" si="33">G202</f>
        <v>0</v>
      </c>
      <c r="H201" s="12">
        <f t="shared" si="33"/>
        <v>0</v>
      </c>
      <c r="I201" s="12">
        <f t="shared" si="33"/>
        <v>0</v>
      </c>
    </row>
    <row r="202" spans="1:9" ht="45.75" hidden="1" customHeight="1">
      <c r="A202" s="49" t="s">
        <v>33</v>
      </c>
      <c r="B202" s="10">
        <v>904</v>
      </c>
      <c r="C202" s="34" t="s">
        <v>125</v>
      </c>
      <c r="D202" s="34" t="s">
        <v>79</v>
      </c>
      <c r="E202" s="51" t="s">
        <v>180</v>
      </c>
      <c r="F202" s="34" t="s">
        <v>34</v>
      </c>
      <c r="G202" s="12">
        <f t="shared" si="33"/>
        <v>0</v>
      </c>
      <c r="H202" s="12">
        <f t="shared" si="33"/>
        <v>0</v>
      </c>
      <c r="I202" s="12">
        <f t="shared" si="33"/>
        <v>0</v>
      </c>
    </row>
    <row r="203" spans="1:9" ht="36" hidden="1" customHeight="1">
      <c r="A203" s="49" t="s">
        <v>35</v>
      </c>
      <c r="B203" s="10">
        <v>904</v>
      </c>
      <c r="C203" s="34" t="s">
        <v>125</v>
      </c>
      <c r="D203" s="34" t="s">
        <v>79</v>
      </c>
      <c r="E203" s="51" t="s">
        <v>180</v>
      </c>
      <c r="F203" s="34" t="s">
        <v>36</v>
      </c>
      <c r="G203" s="12">
        <v>0</v>
      </c>
      <c r="H203" s="12">
        <v>0</v>
      </c>
      <c r="I203" s="12">
        <v>0</v>
      </c>
    </row>
    <row r="204" spans="1:9" ht="36" hidden="1" customHeight="1">
      <c r="A204" s="50" t="s">
        <v>181</v>
      </c>
      <c r="B204" s="10">
        <v>904</v>
      </c>
      <c r="C204" s="34" t="s">
        <v>125</v>
      </c>
      <c r="D204" s="34" t="s">
        <v>79</v>
      </c>
      <c r="E204" s="51" t="s">
        <v>182</v>
      </c>
      <c r="F204" s="34"/>
      <c r="G204" s="12">
        <f t="shared" ref="G204:I205" si="34">G205</f>
        <v>0</v>
      </c>
      <c r="H204" s="12">
        <f t="shared" si="34"/>
        <v>0</v>
      </c>
      <c r="I204" s="12">
        <f t="shared" si="34"/>
        <v>0</v>
      </c>
    </row>
    <row r="205" spans="1:9" ht="0.75" hidden="1" customHeight="1">
      <c r="A205" s="49" t="s">
        <v>33</v>
      </c>
      <c r="B205" s="10">
        <v>904</v>
      </c>
      <c r="C205" s="34" t="s">
        <v>125</v>
      </c>
      <c r="D205" s="34" t="s">
        <v>79</v>
      </c>
      <c r="E205" s="51" t="s">
        <v>182</v>
      </c>
      <c r="F205" s="34" t="s">
        <v>34</v>
      </c>
      <c r="G205" s="12">
        <f t="shared" si="34"/>
        <v>0</v>
      </c>
      <c r="H205" s="12">
        <f t="shared" si="34"/>
        <v>0</v>
      </c>
      <c r="I205" s="12">
        <f t="shared" si="34"/>
        <v>0</v>
      </c>
    </row>
    <row r="206" spans="1:9" ht="33.75" hidden="1" customHeight="1">
      <c r="A206" s="49" t="s">
        <v>35</v>
      </c>
      <c r="B206" s="10">
        <v>904</v>
      </c>
      <c r="C206" s="34" t="s">
        <v>125</v>
      </c>
      <c r="D206" s="34" t="s">
        <v>79</v>
      </c>
      <c r="E206" s="51" t="s">
        <v>182</v>
      </c>
      <c r="F206" s="34" t="s">
        <v>36</v>
      </c>
      <c r="G206" s="12">
        <v>0</v>
      </c>
      <c r="H206" s="12">
        <v>0</v>
      </c>
      <c r="I206" s="12">
        <v>0</v>
      </c>
    </row>
    <row r="207" spans="1:9" ht="42.75" hidden="1" customHeight="1">
      <c r="A207" s="50" t="s">
        <v>183</v>
      </c>
      <c r="B207" s="10">
        <v>904</v>
      </c>
      <c r="C207" s="34" t="s">
        <v>125</v>
      </c>
      <c r="D207" s="34" t="s">
        <v>79</v>
      </c>
      <c r="E207" s="51" t="s">
        <v>184</v>
      </c>
      <c r="F207" s="34"/>
      <c r="G207" s="12">
        <f t="shared" ref="G207:I208" si="35">G208</f>
        <v>0</v>
      </c>
      <c r="H207" s="12">
        <f t="shared" si="35"/>
        <v>0</v>
      </c>
      <c r="I207" s="12">
        <f t="shared" si="35"/>
        <v>0</v>
      </c>
    </row>
    <row r="208" spans="1:9" ht="33" hidden="1" customHeight="1">
      <c r="A208" s="49" t="s">
        <v>33</v>
      </c>
      <c r="B208" s="10">
        <v>904</v>
      </c>
      <c r="C208" s="34" t="s">
        <v>125</v>
      </c>
      <c r="D208" s="34" t="s">
        <v>79</v>
      </c>
      <c r="E208" s="51" t="s">
        <v>184</v>
      </c>
      <c r="F208" s="34" t="s">
        <v>34</v>
      </c>
      <c r="G208" s="12">
        <f t="shared" si="35"/>
        <v>0</v>
      </c>
      <c r="H208" s="12">
        <f t="shared" si="35"/>
        <v>0</v>
      </c>
      <c r="I208" s="12">
        <f t="shared" si="35"/>
        <v>0</v>
      </c>
    </row>
    <row r="209" spans="1:9" ht="56.25" hidden="1" customHeight="1">
      <c r="A209" s="49" t="s">
        <v>35</v>
      </c>
      <c r="B209" s="10">
        <v>904</v>
      </c>
      <c r="C209" s="34" t="s">
        <v>125</v>
      </c>
      <c r="D209" s="34" t="s">
        <v>79</v>
      </c>
      <c r="E209" s="51" t="s">
        <v>184</v>
      </c>
      <c r="F209" s="34" t="s">
        <v>36</v>
      </c>
      <c r="G209" s="12">
        <v>0</v>
      </c>
      <c r="H209" s="12">
        <v>0</v>
      </c>
      <c r="I209" s="12">
        <v>0</v>
      </c>
    </row>
    <row r="210" spans="1:9" ht="50.25" hidden="1" customHeight="1">
      <c r="A210" s="50" t="s">
        <v>185</v>
      </c>
      <c r="B210" s="10">
        <v>904</v>
      </c>
      <c r="C210" s="34" t="s">
        <v>125</v>
      </c>
      <c r="D210" s="34" t="s">
        <v>79</v>
      </c>
      <c r="E210" s="51" t="s">
        <v>186</v>
      </c>
      <c r="F210" s="34"/>
      <c r="G210" s="12">
        <f t="shared" ref="G210:I211" si="36">G211</f>
        <v>0</v>
      </c>
      <c r="H210" s="12">
        <f t="shared" si="36"/>
        <v>0</v>
      </c>
      <c r="I210" s="12">
        <f t="shared" si="36"/>
        <v>0</v>
      </c>
    </row>
    <row r="211" spans="1:9" ht="71.25" hidden="1" customHeight="1">
      <c r="A211" s="49" t="s">
        <v>33</v>
      </c>
      <c r="B211" s="10">
        <v>904</v>
      </c>
      <c r="C211" s="34" t="s">
        <v>125</v>
      </c>
      <c r="D211" s="34" t="s">
        <v>79</v>
      </c>
      <c r="E211" s="51" t="s">
        <v>186</v>
      </c>
      <c r="F211" s="34" t="s">
        <v>34</v>
      </c>
      <c r="G211" s="12">
        <f t="shared" si="36"/>
        <v>0</v>
      </c>
      <c r="H211" s="12">
        <f t="shared" si="36"/>
        <v>0</v>
      </c>
      <c r="I211" s="12">
        <f t="shared" si="36"/>
        <v>0</v>
      </c>
    </row>
    <row r="212" spans="1:9" ht="50.25" hidden="1" customHeight="1">
      <c r="A212" s="49" t="s">
        <v>35</v>
      </c>
      <c r="B212" s="10">
        <v>904</v>
      </c>
      <c r="C212" s="34" t="s">
        <v>125</v>
      </c>
      <c r="D212" s="34" t="s">
        <v>79</v>
      </c>
      <c r="E212" s="51" t="s">
        <v>186</v>
      </c>
      <c r="F212" s="34" t="s">
        <v>36</v>
      </c>
      <c r="G212" s="12">
        <v>0</v>
      </c>
      <c r="H212" s="12">
        <v>0</v>
      </c>
      <c r="I212" s="12">
        <v>0</v>
      </c>
    </row>
    <row r="213" spans="1:9" ht="89.25" customHeight="1">
      <c r="A213" s="52" t="s">
        <v>187</v>
      </c>
      <c r="B213" s="10">
        <v>904</v>
      </c>
      <c r="C213" s="34" t="s">
        <v>125</v>
      </c>
      <c r="D213" s="34" t="s">
        <v>79</v>
      </c>
      <c r="E213" s="53" t="s">
        <v>188</v>
      </c>
      <c r="F213" s="34"/>
      <c r="G213" s="12">
        <f t="shared" ref="G213:I214" si="37">G214</f>
        <v>1442.9739199999999</v>
      </c>
      <c r="H213" s="12">
        <f t="shared" si="37"/>
        <v>0</v>
      </c>
      <c r="I213" s="12">
        <f t="shared" si="37"/>
        <v>0</v>
      </c>
    </row>
    <row r="214" spans="1:9" ht="61.5" customHeight="1">
      <c r="A214" s="52" t="s">
        <v>33</v>
      </c>
      <c r="B214" s="10">
        <v>904</v>
      </c>
      <c r="C214" s="34" t="s">
        <v>125</v>
      </c>
      <c r="D214" s="34" t="s">
        <v>79</v>
      </c>
      <c r="E214" s="53" t="s">
        <v>188</v>
      </c>
      <c r="F214" s="34" t="s">
        <v>34</v>
      </c>
      <c r="G214" s="12">
        <f t="shared" si="37"/>
        <v>1442.9739199999999</v>
      </c>
      <c r="H214" s="12">
        <f t="shared" si="37"/>
        <v>0</v>
      </c>
      <c r="I214" s="12">
        <f t="shared" si="37"/>
        <v>0</v>
      </c>
    </row>
    <row r="215" spans="1:9" ht="64.5" customHeight="1">
      <c r="A215" s="52" t="s">
        <v>35</v>
      </c>
      <c r="B215" s="10">
        <v>904</v>
      </c>
      <c r="C215" s="34" t="s">
        <v>125</v>
      </c>
      <c r="D215" s="34" t="s">
        <v>79</v>
      </c>
      <c r="E215" s="53" t="s">
        <v>188</v>
      </c>
      <c r="F215" s="34" t="s">
        <v>36</v>
      </c>
      <c r="G215" s="35">
        <v>1442.9739199999999</v>
      </c>
      <c r="H215" s="12">
        <v>0</v>
      </c>
      <c r="I215" s="12">
        <v>0</v>
      </c>
    </row>
    <row r="216" spans="1:9" ht="85.5" customHeight="1">
      <c r="A216" s="52" t="s">
        <v>187</v>
      </c>
      <c r="B216" s="10">
        <v>904</v>
      </c>
      <c r="C216" s="34" t="s">
        <v>125</v>
      </c>
      <c r="D216" s="34" t="s">
        <v>79</v>
      </c>
      <c r="E216" s="53" t="s">
        <v>189</v>
      </c>
      <c r="F216" s="34"/>
      <c r="G216" s="12">
        <f t="shared" ref="G216:I217" si="38">G217</f>
        <v>263</v>
      </c>
      <c r="H216" s="12">
        <f t="shared" si="38"/>
        <v>0</v>
      </c>
      <c r="I216" s="12">
        <f t="shared" si="38"/>
        <v>0</v>
      </c>
    </row>
    <row r="217" spans="1:9" ht="59.25" customHeight="1">
      <c r="A217" s="52" t="s">
        <v>33</v>
      </c>
      <c r="B217" s="10">
        <v>904</v>
      </c>
      <c r="C217" s="34" t="s">
        <v>125</v>
      </c>
      <c r="D217" s="34" t="s">
        <v>79</v>
      </c>
      <c r="E217" s="53" t="s">
        <v>189</v>
      </c>
      <c r="F217" s="34" t="s">
        <v>34</v>
      </c>
      <c r="G217" s="12">
        <f t="shared" si="38"/>
        <v>263</v>
      </c>
      <c r="H217" s="12">
        <f t="shared" si="38"/>
        <v>0</v>
      </c>
      <c r="I217" s="12">
        <f t="shared" si="38"/>
        <v>0</v>
      </c>
    </row>
    <row r="218" spans="1:9" ht="61.5" customHeight="1">
      <c r="A218" s="52" t="s">
        <v>35</v>
      </c>
      <c r="B218" s="10">
        <v>904</v>
      </c>
      <c r="C218" s="34" t="s">
        <v>125</v>
      </c>
      <c r="D218" s="34" t="s">
        <v>79</v>
      </c>
      <c r="E218" s="53" t="s">
        <v>189</v>
      </c>
      <c r="F218" s="34" t="s">
        <v>36</v>
      </c>
      <c r="G218" s="35">
        <v>263</v>
      </c>
      <c r="H218" s="12">
        <v>0</v>
      </c>
      <c r="I218" s="12">
        <v>0</v>
      </c>
    </row>
    <row r="219" spans="1:9" ht="24.75" customHeight="1">
      <c r="A219" s="13" t="s">
        <v>190</v>
      </c>
      <c r="B219" s="10">
        <v>904</v>
      </c>
      <c r="C219" s="41" t="s">
        <v>86</v>
      </c>
      <c r="D219" s="41"/>
      <c r="E219" s="41"/>
      <c r="F219" s="41"/>
      <c r="G219" s="42">
        <f t="shared" ref="G219:I222" si="39">G220</f>
        <v>373.3</v>
      </c>
      <c r="H219" s="42">
        <f t="shared" si="39"/>
        <v>373.3</v>
      </c>
      <c r="I219" s="42">
        <f t="shared" si="39"/>
        <v>373.3</v>
      </c>
    </row>
    <row r="220" spans="1:9" ht="19.5" customHeight="1">
      <c r="A220" s="13" t="s">
        <v>191</v>
      </c>
      <c r="B220" s="10">
        <v>904</v>
      </c>
      <c r="C220" s="34" t="s">
        <v>86</v>
      </c>
      <c r="D220" s="34" t="s">
        <v>21</v>
      </c>
      <c r="E220" s="34"/>
      <c r="F220" s="34"/>
      <c r="G220" s="12">
        <f t="shared" si="39"/>
        <v>373.3</v>
      </c>
      <c r="H220" s="12">
        <f t="shared" si="39"/>
        <v>373.3</v>
      </c>
      <c r="I220" s="12">
        <f t="shared" si="39"/>
        <v>373.3</v>
      </c>
    </row>
    <row r="221" spans="1:9" ht="82.5" customHeight="1">
      <c r="A221" s="20" t="s">
        <v>192</v>
      </c>
      <c r="B221" s="10">
        <v>904</v>
      </c>
      <c r="C221" s="34" t="s">
        <v>86</v>
      </c>
      <c r="D221" s="34" t="s">
        <v>21</v>
      </c>
      <c r="E221" s="34" t="s">
        <v>193</v>
      </c>
      <c r="F221" s="34"/>
      <c r="G221" s="12">
        <f t="shared" si="39"/>
        <v>373.3</v>
      </c>
      <c r="H221" s="12">
        <f t="shared" si="39"/>
        <v>373.3</v>
      </c>
      <c r="I221" s="12">
        <f t="shared" si="39"/>
        <v>373.3</v>
      </c>
    </row>
    <row r="222" spans="1:9" ht="41.25" customHeight="1">
      <c r="A222" s="13" t="s">
        <v>194</v>
      </c>
      <c r="B222" s="10">
        <v>904</v>
      </c>
      <c r="C222" s="34" t="s">
        <v>86</v>
      </c>
      <c r="D222" s="34" t="s">
        <v>21</v>
      </c>
      <c r="E222" s="34" t="s">
        <v>193</v>
      </c>
      <c r="F222" s="34" t="s">
        <v>195</v>
      </c>
      <c r="G222" s="12">
        <f t="shared" si="39"/>
        <v>373.3</v>
      </c>
      <c r="H222" s="12">
        <f t="shared" si="39"/>
        <v>373.3</v>
      </c>
      <c r="I222" s="12">
        <f t="shared" si="39"/>
        <v>373.3</v>
      </c>
    </row>
    <row r="223" spans="1:9" ht="36.75" customHeight="1">
      <c r="A223" s="16" t="s">
        <v>196</v>
      </c>
      <c r="B223" s="10">
        <v>904</v>
      </c>
      <c r="C223" s="34" t="s">
        <v>86</v>
      </c>
      <c r="D223" s="34" t="s">
        <v>21</v>
      </c>
      <c r="E223" s="34" t="s">
        <v>193</v>
      </c>
      <c r="F223" s="34" t="s">
        <v>197</v>
      </c>
      <c r="G223" s="35">
        <v>373.3</v>
      </c>
      <c r="H223" s="35">
        <v>373.3</v>
      </c>
      <c r="I223" s="35">
        <v>373.3</v>
      </c>
    </row>
    <row r="224" spans="1:9" ht="37.5" hidden="1">
      <c r="A224" s="54" t="s">
        <v>198</v>
      </c>
      <c r="B224" s="10">
        <v>904</v>
      </c>
      <c r="C224" s="34" t="s">
        <v>86</v>
      </c>
      <c r="D224" s="34" t="s">
        <v>21</v>
      </c>
      <c r="E224" s="34" t="s">
        <v>199</v>
      </c>
      <c r="F224" s="34" t="s">
        <v>200</v>
      </c>
      <c r="G224" s="12">
        <v>245</v>
      </c>
      <c r="H224" s="12">
        <v>245</v>
      </c>
      <c r="I224" s="12">
        <v>245</v>
      </c>
    </row>
    <row r="225" spans="1:9" ht="0.75" hidden="1" customHeight="1">
      <c r="A225" s="55" t="s">
        <v>201</v>
      </c>
      <c r="B225" s="10">
        <v>904</v>
      </c>
      <c r="C225" s="11" t="s">
        <v>202</v>
      </c>
      <c r="D225" s="11"/>
      <c r="E225" s="11"/>
      <c r="F225" s="11"/>
      <c r="G225" s="12">
        <f t="shared" ref="G225:I228" si="40">G226</f>
        <v>0</v>
      </c>
      <c r="H225" s="12">
        <f t="shared" si="40"/>
        <v>0</v>
      </c>
      <c r="I225" s="12">
        <f t="shared" si="40"/>
        <v>0</v>
      </c>
    </row>
    <row r="226" spans="1:9" ht="37.5" hidden="1">
      <c r="A226" s="55" t="s">
        <v>203</v>
      </c>
      <c r="B226" s="10">
        <v>904</v>
      </c>
      <c r="C226" s="11" t="s">
        <v>202</v>
      </c>
      <c r="D226" s="11" t="s">
        <v>79</v>
      </c>
      <c r="E226" s="11"/>
      <c r="F226" s="11"/>
      <c r="G226" s="12">
        <f t="shared" si="40"/>
        <v>0</v>
      </c>
      <c r="H226" s="12">
        <f t="shared" si="40"/>
        <v>0</v>
      </c>
      <c r="I226" s="12">
        <f t="shared" si="40"/>
        <v>0</v>
      </c>
    </row>
    <row r="227" spans="1:9" ht="75" hidden="1">
      <c r="A227" s="55" t="s">
        <v>204</v>
      </c>
      <c r="B227" s="10">
        <v>904</v>
      </c>
      <c r="C227" s="11" t="s">
        <v>202</v>
      </c>
      <c r="D227" s="11" t="s">
        <v>79</v>
      </c>
      <c r="E227" s="11" t="s">
        <v>205</v>
      </c>
      <c r="F227" s="11"/>
      <c r="G227" s="12">
        <f t="shared" si="40"/>
        <v>0</v>
      </c>
      <c r="H227" s="12">
        <f t="shared" si="40"/>
        <v>0</v>
      </c>
      <c r="I227" s="12">
        <f t="shared" si="40"/>
        <v>0</v>
      </c>
    </row>
    <row r="228" spans="1:9" ht="18" hidden="1" customHeight="1">
      <c r="A228" s="2" t="s">
        <v>206</v>
      </c>
      <c r="B228" s="10">
        <v>904</v>
      </c>
      <c r="C228" s="11" t="s">
        <v>202</v>
      </c>
      <c r="D228" s="11" t="s">
        <v>79</v>
      </c>
      <c r="E228" s="11" t="s">
        <v>205</v>
      </c>
      <c r="F228" s="11" t="s">
        <v>207</v>
      </c>
      <c r="G228" s="12">
        <f t="shared" si="40"/>
        <v>0</v>
      </c>
      <c r="H228" s="12">
        <f t="shared" si="40"/>
        <v>0</v>
      </c>
      <c r="I228" s="12">
        <f t="shared" si="40"/>
        <v>0</v>
      </c>
    </row>
    <row r="229" spans="1:9" ht="20.25" hidden="1" customHeight="1">
      <c r="A229" s="55" t="s">
        <v>208</v>
      </c>
      <c r="B229" s="10">
        <v>904</v>
      </c>
      <c r="C229" s="11" t="s">
        <v>202</v>
      </c>
      <c r="D229" s="11" t="s">
        <v>79</v>
      </c>
      <c r="E229" s="11" t="s">
        <v>205</v>
      </c>
      <c r="F229" s="11" t="s">
        <v>209</v>
      </c>
      <c r="G229" s="12">
        <v>0</v>
      </c>
      <c r="H229" s="12">
        <v>0</v>
      </c>
      <c r="I229" s="12">
        <v>0</v>
      </c>
    </row>
    <row r="230" spans="1:9" ht="18.75">
      <c r="A230" s="19" t="s">
        <v>210</v>
      </c>
      <c r="C230" s="2"/>
      <c r="D230" s="2"/>
      <c r="E230" s="2"/>
      <c r="F230" s="2"/>
      <c r="G230" s="56">
        <f>G15</f>
        <v>13308.17635</v>
      </c>
      <c r="H230" s="56">
        <f>H15</f>
        <v>11400.12457</v>
      </c>
      <c r="I230" s="56">
        <f>I15</f>
        <v>11183.657999999999</v>
      </c>
    </row>
  </sheetData>
  <mergeCells count="10">
    <mergeCell ref="A10:I10"/>
    <mergeCell ref="A11:H11"/>
    <mergeCell ref="A9:H9"/>
    <mergeCell ref="B7:I7"/>
    <mergeCell ref="C1:I1"/>
    <mergeCell ref="B2:I2"/>
    <mergeCell ref="A3:I3"/>
    <mergeCell ref="A4:I4"/>
    <mergeCell ref="A5:I5"/>
    <mergeCell ref="B6:I6"/>
  </mergeCells>
  <pageMargins left="0.47244092822074901" right="0.590551137924194" top="0.51181101799011197" bottom="0.47244092822074901" header="0.51181101799011197" footer="0.51181101799011197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Шелангер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2023-01-10T05:36:52Z</dcterms:modified>
</cp:coreProperties>
</file>