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19440" windowHeight="13080" activeTab="4"/>
  </bookViews>
  <sheets>
    <sheet name="Приложение 3" sheetId="4" r:id="rId1"/>
    <sheet name="Приложение 1" sheetId="7" r:id="rId2"/>
    <sheet name="Приложение 2" sheetId="8" r:id="rId3"/>
    <sheet name="Приложение 4" sheetId="9" r:id="rId4"/>
    <sheet name="Приложение 5" sheetId="10" r:id="rId5"/>
  </sheets>
  <definedNames>
    <definedName name="_xlnm.Print_Area" localSheetId="1">'Приложение 1'!$A$1:$J$21</definedName>
    <definedName name="_xlnm.Print_Area" localSheetId="2">'Приложение 2'!$A$1:$J$32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4" l="1"/>
  <c r="G16" i="4"/>
  <c r="H16" i="4"/>
  <c r="I16" i="4"/>
  <c r="J16" i="4"/>
  <c r="E16" i="4"/>
  <c r="F27" i="4"/>
  <c r="G27" i="4"/>
  <c r="H27" i="4"/>
  <c r="I27" i="4"/>
  <c r="J27" i="4"/>
  <c r="E27" i="4"/>
  <c r="E22" i="4"/>
  <c r="G11" i="10"/>
  <c r="H11" i="10"/>
  <c r="I11" i="10"/>
  <c r="J11" i="10"/>
  <c r="K11" i="10"/>
  <c r="L11" i="10"/>
  <c r="G15" i="10" l="1"/>
  <c r="H15" i="10"/>
  <c r="I15" i="10"/>
  <c r="H29" i="4" l="1"/>
  <c r="I29" i="4"/>
  <c r="J29" i="4"/>
  <c r="J15" i="10"/>
  <c r="K15" i="10"/>
  <c r="L15" i="10"/>
  <c r="E18" i="4" l="1"/>
  <c r="F18" i="4"/>
  <c r="G18" i="4"/>
  <c r="H18" i="4"/>
  <c r="I18" i="4"/>
  <c r="J18" i="4"/>
  <c r="F29" i="9" l="1"/>
  <c r="G29" i="9"/>
  <c r="J29" i="9"/>
  <c r="E29" i="9"/>
  <c r="F24" i="9"/>
  <c r="H13" i="10" s="1"/>
  <c r="F22" i="4" s="1"/>
  <c r="G24" i="9"/>
  <c r="I13" i="10" s="1"/>
  <c r="G22" i="4" s="1"/>
  <c r="H24" i="9"/>
  <c r="I24" i="9"/>
  <c r="E24" i="9"/>
  <c r="G13" i="10" s="1"/>
  <c r="F19" i="9"/>
  <c r="G19" i="9"/>
  <c r="H19" i="9"/>
  <c r="J19" i="9"/>
  <c r="E19" i="9"/>
  <c r="F14" i="9"/>
  <c r="H9" i="10" s="1"/>
  <c r="F10" i="4" s="1"/>
  <c r="G14" i="9"/>
  <c r="I9" i="10" s="1"/>
  <c r="G10" i="4" s="1"/>
  <c r="H14" i="9"/>
  <c r="J9" i="10" s="1"/>
  <c r="H10" i="4" s="1"/>
  <c r="I14" i="9"/>
  <c r="K9" i="10" s="1"/>
  <c r="I10" i="4" s="1"/>
  <c r="J14" i="9"/>
  <c r="L9" i="10" s="1"/>
  <c r="J10" i="4" s="1"/>
  <c r="E14" i="9"/>
  <c r="G9" i="10" s="1"/>
  <c r="E10" i="4" s="1"/>
  <c r="F10" i="9"/>
  <c r="G10" i="9"/>
  <c r="H10" i="9"/>
  <c r="I10" i="9"/>
  <c r="E10" i="9"/>
  <c r="F12" i="9"/>
  <c r="G12" i="9"/>
  <c r="H12" i="9"/>
  <c r="I12" i="9"/>
  <c r="J12" i="9"/>
  <c r="F11" i="9"/>
  <c r="G11" i="9"/>
  <c r="H11" i="9"/>
  <c r="I11" i="9"/>
  <c r="F9" i="9"/>
  <c r="G9" i="9"/>
  <c r="H9" i="9"/>
  <c r="I9" i="9"/>
  <c r="J9" i="9"/>
  <c r="E12" i="9"/>
  <c r="E11" i="9"/>
  <c r="E9" i="9"/>
  <c r="K13" i="10" l="1"/>
  <c r="I22" i="4" s="1"/>
  <c r="J13" i="10"/>
  <c r="H22" i="4" s="1"/>
  <c r="J11" i="9"/>
  <c r="I8" i="9"/>
  <c r="H8" i="9"/>
  <c r="G8" i="9"/>
  <c r="F8" i="9"/>
  <c r="J24" i="9" l="1"/>
  <c r="L13" i="10" s="1"/>
  <c r="J10" i="9"/>
  <c r="E8" i="9"/>
  <c r="J8" i="9" l="1"/>
  <c r="J22" i="4"/>
  <c r="J21" i="4" s="1"/>
  <c r="F28" i="4"/>
  <c r="G28" i="4"/>
  <c r="H28" i="4"/>
  <c r="I28" i="4"/>
  <c r="J28" i="4"/>
  <c r="E28" i="4"/>
  <c r="F21" i="4"/>
  <c r="G21" i="4"/>
  <c r="H21" i="4"/>
  <c r="I21" i="4"/>
  <c r="H17" i="4"/>
  <c r="I17" i="4"/>
  <c r="J17" i="4"/>
  <c r="H9" i="4"/>
  <c r="I9" i="4"/>
  <c r="J9" i="4"/>
  <c r="I8" i="4" l="1"/>
  <c r="J8" i="4"/>
  <c r="H8" i="4"/>
  <c r="E21" i="4"/>
  <c r="G17" i="4" l="1"/>
  <c r="F17" i="4"/>
  <c r="E17" i="4"/>
  <c r="G9" i="4"/>
  <c r="F9" i="4"/>
  <c r="E9" i="4"/>
  <c r="G8" i="4" l="1"/>
  <c r="E8" i="4"/>
  <c r="F8" i="4"/>
</calcChain>
</file>

<file path=xl/sharedStrings.xml><?xml version="1.0" encoding="utf-8"?>
<sst xmlns="http://schemas.openxmlformats.org/spreadsheetml/2006/main" count="226" uniqueCount="122">
  <si>
    <t>Статус</t>
  </si>
  <si>
    <t>всего</t>
  </si>
  <si>
    <t>Подпрограмма 1</t>
  </si>
  <si>
    <t>Подпрограмма 2</t>
  </si>
  <si>
    <t>Подпрограмма 3</t>
  </si>
  <si>
    <t>Подпрограмма 4</t>
  </si>
  <si>
    <t>Наименование подпрограммы</t>
  </si>
  <si>
    <t>Ответственный исполнитель, соисполнители</t>
  </si>
  <si>
    <t>Код бюджетной классифи-кации</t>
  </si>
  <si>
    <t xml:space="preserve">Программа </t>
  </si>
  <si>
    <t xml:space="preserve">Основное мероприятие </t>
  </si>
  <si>
    <t>Основное мероприятие</t>
  </si>
  <si>
    <t>Капитальный ремонт и ремонт автомобильных дорог общего пользования населенных пунктов</t>
  </si>
  <si>
    <t>Разработка ПСД на  строительство, реконструкция и капитальный ремонт объектов коммунальной инфраструктуры</t>
  </si>
  <si>
    <t>Всего</t>
  </si>
  <si>
    <t>Источники ресурсного обеспечения</t>
  </si>
  <si>
    <t>Администрации городских и сельских поселений (по согласованию)</t>
  </si>
  <si>
    <t>Администрация МО «Звениговский муниципальный район», соисполнители -Администрации городских и сельских поселений(по согласованию)</t>
  </si>
  <si>
    <t xml:space="preserve">  Д.Г.Григорьев</t>
  </si>
  <si>
    <t>"Усовершенствование территориального планирования и благоустройство территории"</t>
  </si>
  <si>
    <t>«Комплексное развитие систем коммунальной инфраструктуры на территории Звениговского муниципального района"</t>
  </si>
  <si>
    <t>«Мероприятия по охране окружающей среды на территории Звениговского муниципального района"</t>
  </si>
  <si>
    <t>Расходы по годам*.  (тыс. рублей)</t>
  </si>
  <si>
    <t>Администрация Звениговского муниципального района, администрации городских и сельских поселений (по согласованию)</t>
  </si>
  <si>
    <t>Администрация  Звениговского муниципального района</t>
  </si>
  <si>
    <t>№ п/п</t>
  </si>
  <si>
    <t>Наименование показателя</t>
  </si>
  <si>
    <t>Значения показателей</t>
  </si>
  <si>
    <t>удельный вес отремонтированных дорог к общему количеству дорог</t>
  </si>
  <si>
    <t>доля протяженности автомобильных дорог общего пользования местного значения с твердым покрытием</t>
  </si>
  <si>
    <t>%</t>
  </si>
  <si>
    <t>уровень снижения аварийности на автомобильных дорогах населенных пунктов Звениговского муниципального района</t>
  </si>
  <si>
    <t>Единица измерения</t>
  </si>
  <si>
    <t>Ремонт дорог и дворовых территорий</t>
  </si>
  <si>
    <t xml:space="preserve">Ремонт памятников </t>
  </si>
  <si>
    <t>Озеленение</t>
  </si>
  <si>
    <t>м2</t>
  </si>
  <si>
    <t>шт</t>
  </si>
  <si>
    <t>Количество объектов (строящихся, реконструируемых), введенных в эксплуатацию;</t>
  </si>
  <si>
    <t xml:space="preserve">шт. </t>
  </si>
  <si>
    <t>Мероприятия в рамках всероссийской общественной акции</t>
  </si>
  <si>
    <t>Кол-во мероприятий</t>
  </si>
  <si>
    <t>Кол-во ликвидированных мест несанкционированного размещения отходов</t>
  </si>
  <si>
    <t>бюджет муниципального района</t>
  </si>
  <si>
    <t>федеральный бюджет*</t>
  </si>
  <si>
    <t>республиканский бюджет*</t>
  </si>
  <si>
    <t>внебюджетные источники*</t>
  </si>
  <si>
    <t>В том числе:</t>
  </si>
  <si>
    <t>Финансирование по годам*.  (тыс. рублей)</t>
  </si>
  <si>
    <t>Ожидаемый непосредственный результат (краткое описание)</t>
  </si>
  <si>
    <t>Срок</t>
  </si>
  <si>
    <t>начала реализации</t>
  </si>
  <si>
    <t>окончания реализации</t>
  </si>
  <si>
    <t xml:space="preserve">Ответственный исполнитель </t>
  </si>
  <si>
    <t xml:space="preserve">Наименование подпрограммы, ведомственной целевой программы, мероприятий ведомственной целевой программы, основного мероприятия, мероприятий 
в рамках основного мероприятия
</t>
  </si>
  <si>
    <t>Мероприятия в отношении автомобильных дорог общего пользования местного значения; капитальный ремонт и ремонт автомобильных дорог общего пользования населенных пунктов; капитальный ремонт и ремонт дворовых территорий многоквартирных домов, проездов к дворовым территориям многоквартирных домов; осуществление целевых мероприятий в отношении автомобильных дорог общего пользования местного значения; софинансирование мероприятий.</t>
  </si>
  <si>
    <t>Администрация  Звениговского муниципального района, Администрации городских и сельских поселений (по согласованию)</t>
  </si>
  <si>
    <t>улучшение обслуживания маршрутным автотранспортом, организация безопасности  дорожного движения</t>
  </si>
  <si>
    <t>содержание и ремонт дорог; уличное освещение; озеленение; содержание  памятников и прочих объектов благоустройства</t>
  </si>
  <si>
    <t>Улучшение санитарного и эстетического состояния территорий поселений</t>
  </si>
  <si>
    <t>Разработка ПСД на  строительство, реконструкция и капитальный ремонт объектов коммунальной инфраструктуры. Строительство, реконструкция и капитальный ремонт объектов коммунальной инфраструктуры</t>
  </si>
  <si>
    <t>Ввод в эксплуатацию новых объектов, модернизация систем коммунальной инфраструктуры, снижение количества ветхих сетей</t>
  </si>
  <si>
    <t>Предотвращение появления несанкционированных свалок</t>
  </si>
  <si>
    <t>Экологические мероприятия в рамках Всероссийской общественной акции «Дни  защиты от экологической опасности, «Марш парков»</t>
  </si>
  <si>
    <t>№п/п</t>
  </si>
  <si>
    <t xml:space="preserve">Наименование мероприятия </t>
  </si>
  <si>
    <t xml:space="preserve">Срок реализации </t>
  </si>
  <si>
    <t xml:space="preserve">начало </t>
  </si>
  <si>
    <t>конец</t>
  </si>
  <si>
    <t>Последствия не реализации ведомственной целевой программы, основного мероприятия</t>
  </si>
  <si>
    <t>Наименования показателей, связанных с ведомственной целевой программой (основным мероприятием)</t>
  </si>
  <si>
    <t xml:space="preserve">Мероприятия в отношении автомобильных дорог общего пользования местного значения 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</si>
  <si>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</si>
  <si>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</si>
  <si>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</si>
  <si>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Содержание улично-дорожной сети в границах поселений в рамках благоустройства</t>
  </si>
  <si>
    <t xml:space="preserve">Приведение в соответствие с предельно допустимыми значениями комплексного показателя транспортно-эксплуатационного состояния автомобильных дорог
- снижение числа дорожно-транспортных происшествий
</t>
  </si>
  <si>
    <t xml:space="preserve">доля автомобильных дорог местного значения, прошедших инвентаризацию; 
  кол-во установленных дорожных знаков
</t>
  </si>
  <si>
    <t>Площадь  дорожного покрытия, обслуживаемой улично-дорожной сети</t>
  </si>
  <si>
    <t>прочие мероприятия по благоустройству</t>
  </si>
  <si>
    <t>повышение комфортности условий проживания для жителей</t>
  </si>
  <si>
    <t>улучшение санитарного и эстетического состояния территорий поселения</t>
  </si>
  <si>
    <t xml:space="preserve">Протяженность улиц в нас. пунктах с искусственным освещением </t>
  </si>
  <si>
    <t xml:space="preserve">Кол-во отремонтированных памятников </t>
  </si>
  <si>
    <t>Наличие положительного заключения главгосэкспертизы ПСД</t>
  </si>
  <si>
    <t>Ввод в эксплуатацию новых объектов, снижение количества ветхих сетей.</t>
  </si>
  <si>
    <t>модернизация систем коммунальной инфраструктуры, снижение энергозатрат</t>
  </si>
  <si>
    <t>Кол-во объектов с разработанной ПСД</t>
  </si>
  <si>
    <t>Кол-во построенных и введенных в эксплуатацию объектов коммунальной инфраструктуры</t>
  </si>
  <si>
    <t>Количество реализованных проектов</t>
  </si>
  <si>
    <t xml:space="preserve">Экологические мероприятия в рамках
 Всероссийской общественной акции «Дни  защиты от экологической опасности, «Марш парков».
</t>
  </si>
  <si>
    <t>Кол-во проведенных мероприятий</t>
  </si>
  <si>
    <t>Формирование системы документов территориального планирования</t>
  </si>
  <si>
    <t>Разработка проектно-сметной документации по ликвидации накопленного вреда  окружающей среде</t>
  </si>
  <si>
    <t xml:space="preserve">Кол-во объектов </t>
  </si>
  <si>
    <t>Ликвидация накопленного вреда  окружающей среде</t>
  </si>
  <si>
    <t>Администрация Звениговского муниципального района</t>
  </si>
  <si>
    <t>Устройство двух водозаборных скважин на Сергушкинском водозаборе г. Звенигово Звениговского района</t>
  </si>
  <si>
    <t>Реконструкция водозабора и установка станции обезжелезивания в пос. Мочалище Звениговского района Республики Марий Эл</t>
  </si>
  <si>
    <t>«Реконструкция системы водоснабжения в д. Озерки Звениговского района Республики Марий Эл»</t>
  </si>
  <si>
    <t>Оценка состояния компонентов окружающей среды, выявление фактов негативного воздействия на окружающую среду и здоровья человека на объекте накопленного вреда окружающей среде</t>
  </si>
  <si>
    <t>Осуществление государственных полномочий по установлению льготных тарифов</t>
  </si>
  <si>
    <t>Снижение темпа роста стоимости коммунальных услуг</t>
  </si>
  <si>
    <t>Таблица5</t>
  </si>
  <si>
    <t>Таблица4</t>
  </si>
  <si>
    <t xml:space="preserve"> Таблица3</t>
  </si>
  <si>
    <t>Таблица2</t>
  </si>
  <si>
    <t xml:space="preserve"> Таблица 1</t>
  </si>
  <si>
    <t>План реализации программы «Обеспечение безопасности жизнедеятельности населения Звениговского муниципального района на 2025-2030 годы»</t>
  </si>
  <si>
    <t>Сведения о показателях (целевых индикаторах) и их значениях программы «Обеспечение безопасности жизнедеятельности населения Звениговского муниципального района на 2025-2030 годы»</t>
  </si>
  <si>
    <t>«Обеспечение безопасности жизнедеятельности населения Звениговского муниципального района на 2025-2030 годы»</t>
  </si>
  <si>
    <t>"Усовершенствование территориального планирования и благоустройство территории на 2025-2030 годы"</t>
  </si>
  <si>
    <t>«Комплексное развитие систем коммунальной инфраструктуры на территории Звениговского муниципального района на  2025-2030 годы"</t>
  </si>
  <si>
    <t>«Мероприятия по охране окружающей среды на территории Звениговского муниципального района на  2025-2030 годы"</t>
  </si>
  <si>
    <t>Перечень основных мероприятий программы «Обеспечение безопасности жизнедеятельности населения Звениговского муниципального района на 2025-2030 годы»</t>
  </si>
  <si>
    <t>Ресурсное обесечение реализации программы «Обеспечение безопасности жизнедеятельности населения Звениговского муниципального района на 2025-2030 годы»</t>
  </si>
  <si>
    <t>"Повышение безопасности дорожного движения и дорожное хозяйство Звениговского муниципального района на 2025-2030 годы"</t>
  </si>
  <si>
    <t>Прогнозная оценка расходов на реализацию программы «Обеспечение безопасности жизнедеятельности населения Звениговского муниципального района на 2025-2030 годы»</t>
  </si>
  <si>
    <t xml:space="preserve">Предпроектные работы </t>
  </si>
  <si>
    <t>Разработка проектно-сметной документации</t>
  </si>
  <si>
    <t>Проведение государственной экспертизы</t>
  </si>
  <si>
    <t>Выполнение строительно-монтажных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</si>
</sst>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Border="1"/>
    <xf numFmtId="0" fontId="10" fillId="0" borderId="0" xfId="0" applyFont="1" applyBorder="1" applyAlignment="1">
      <alignment horizontal="justify" vertical="center" wrapText="1"/>
    </xf>
    <xf numFmtId="165" fontId="10" fillId="0" borderId="0" xfId="0" applyNumberFormat="1" applyFont="1" applyBorder="1" applyAlignment="1">
      <alignment horizontal="justify" vertical="center" wrapText="1"/>
    </xf>
    <xf numFmtId="0" fontId="10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topLeftCell="A31" zoomScale="70" zoomScaleNormal="70" zoomScaleSheetLayoutView="70" workbookViewId="0">
      <selection activeCell="E16" sqref="E16"/>
    </sheetView>
  </sheetViews>
  <sheetFormatPr defaultColWidth="9" defaultRowHeight="15.75" x14ac:dyDescent="0.25"/>
  <cols>
    <col min="1" max="1" width="21.140625" style="2" customWidth="1"/>
    <col min="2" max="2" width="34.85546875" style="2" customWidth="1"/>
    <col min="3" max="3" width="26.140625" style="2" customWidth="1"/>
    <col min="4" max="4" width="12.7109375" style="2" customWidth="1"/>
    <col min="5" max="5" width="16.85546875" style="15" customWidth="1"/>
    <col min="6" max="6" width="15.5703125" style="2" customWidth="1"/>
    <col min="7" max="7" width="13.85546875" style="2" customWidth="1"/>
    <col min="8" max="8" width="16.28515625" style="2" customWidth="1"/>
    <col min="9" max="9" width="15.7109375" style="2" customWidth="1"/>
    <col min="10" max="10" width="22.85546875" style="2" customWidth="1"/>
    <col min="11" max="16384" width="9" style="2"/>
  </cols>
  <sheetData>
    <row r="1" spans="1:10" ht="73.5" customHeight="1" x14ac:dyDescent="0.25">
      <c r="A1" s="30"/>
      <c r="B1" s="30"/>
      <c r="C1" s="30"/>
      <c r="D1" s="30"/>
      <c r="E1" s="30"/>
      <c r="F1" s="30"/>
      <c r="G1" s="112" t="s">
        <v>105</v>
      </c>
      <c r="H1" s="112"/>
      <c r="I1" s="112"/>
      <c r="J1" s="112"/>
    </row>
    <row r="2" spans="1:10" ht="57" customHeight="1" x14ac:dyDescent="0.25">
      <c r="A2" s="117" t="s">
        <v>115</v>
      </c>
      <c r="B2" s="117"/>
      <c r="C2" s="117"/>
      <c r="D2" s="117"/>
      <c r="E2" s="117"/>
      <c r="F2" s="117"/>
      <c r="G2" s="117"/>
      <c r="H2" s="117"/>
      <c r="I2" s="117"/>
      <c r="J2" s="117"/>
    </row>
    <row r="4" spans="1:10" ht="31.5" customHeight="1" x14ac:dyDescent="0.25">
      <c r="A4" s="115" t="s">
        <v>0</v>
      </c>
      <c r="B4" s="115" t="s">
        <v>6</v>
      </c>
      <c r="C4" s="115" t="s">
        <v>7</v>
      </c>
      <c r="D4" s="115" t="s">
        <v>8</v>
      </c>
      <c r="E4" s="115" t="s">
        <v>22</v>
      </c>
      <c r="F4" s="115"/>
      <c r="G4" s="115"/>
      <c r="H4" s="115"/>
      <c r="I4" s="115"/>
      <c r="J4" s="115"/>
    </row>
    <row r="5" spans="1:10" ht="51.75" customHeight="1" x14ac:dyDescent="0.25">
      <c r="A5" s="115"/>
      <c r="B5" s="115"/>
      <c r="C5" s="115"/>
      <c r="D5" s="115"/>
      <c r="E5" s="116">
        <v>2025</v>
      </c>
      <c r="F5" s="116">
        <v>2026</v>
      </c>
      <c r="G5" s="116">
        <v>2027</v>
      </c>
      <c r="H5" s="116">
        <v>2028</v>
      </c>
      <c r="I5" s="116">
        <v>2029</v>
      </c>
      <c r="J5" s="116">
        <v>2030</v>
      </c>
    </row>
    <row r="6" spans="1:10" ht="34.5" customHeight="1" x14ac:dyDescent="0.25">
      <c r="A6" s="115"/>
      <c r="B6" s="115"/>
      <c r="C6" s="115"/>
      <c r="D6" s="115"/>
      <c r="E6" s="116"/>
      <c r="F6" s="116"/>
      <c r="G6" s="116"/>
      <c r="H6" s="116"/>
      <c r="I6" s="116"/>
      <c r="J6" s="116"/>
    </row>
    <row r="7" spans="1:10" x14ac:dyDescent="0.25">
      <c r="A7" s="3">
        <v>1</v>
      </c>
      <c r="B7" s="3">
        <v>2</v>
      </c>
      <c r="C7" s="3">
        <v>3</v>
      </c>
      <c r="D7" s="3">
        <v>4</v>
      </c>
      <c r="E7" s="13">
        <v>5</v>
      </c>
      <c r="F7" s="3">
        <v>6</v>
      </c>
      <c r="G7" s="3">
        <v>7</v>
      </c>
      <c r="H7" s="26">
        <v>8</v>
      </c>
      <c r="I7" s="26">
        <v>9</v>
      </c>
      <c r="J7" s="26">
        <v>10</v>
      </c>
    </row>
    <row r="8" spans="1:10" ht="63" x14ac:dyDescent="0.25">
      <c r="A8" s="8" t="s">
        <v>9</v>
      </c>
      <c r="B8" s="9" t="s">
        <v>110</v>
      </c>
      <c r="C8" s="8"/>
      <c r="D8" s="3"/>
      <c r="E8" s="4">
        <f>SUM(E9+E17+E21+E28)</f>
        <v>102184.4</v>
      </c>
      <c r="F8" s="24">
        <f>SUM(F9+F17+F21+F28)</f>
        <v>88100</v>
      </c>
      <c r="G8" s="24">
        <f>SUM(G9+G17+G21+G28)</f>
        <v>88100</v>
      </c>
      <c r="H8" s="24">
        <f t="shared" ref="H8:J8" si="0">SUM(H9+H17+H21+H28)</f>
        <v>88100</v>
      </c>
      <c r="I8" s="24">
        <f t="shared" si="0"/>
        <v>88100</v>
      </c>
      <c r="J8" s="24">
        <f t="shared" si="0"/>
        <v>88100</v>
      </c>
    </row>
    <row r="9" spans="1:10" x14ac:dyDescent="0.25">
      <c r="A9" s="110" t="s">
        <v>2</v>
      </c>
      <c r="B9" s="113" t="s">
        <v>116</v>
      </c>
      <c r="C9" s="6" t="s">
        <v>1</v>
      </c>
      <c r="D9" s="5"/>
      <c r="E9" s="4">
        <f>E10</f>
        <v>22437.9</v>
      </c>
      <c r="F9" s="24">
        <f t="shared" ref="F9:J9" si="1">F10</f>
        <v>21100</v>
      </c>
      <c r="G9" s="24">
        <f t="shared" si="1"/>
        <v>21100</v>
      </c>
      <c r="H9" s="24">
        <f t="shared" si="1"/>
        <v>21100</v>
      </c>
      <c r="I9" s="24">
        <f t="shared" si="1"/>
        <v>21100</v>
      </c>
      <c r="J9" s="24">
        <f t="shared" si="1"/>
        <v>21100</v>
      </c>
    </row>
    <row r="10" spans="1:10" ht="80.25" customHeight="1" x14ac:dyDescent="0.25">
      <c r="A10" s="110"/>
      <c r="B10" s="114"/>
      <c r="C10" s="8" t="s">
        <v>23</v>
      </c>
      <c r="D10" s="3"/>
      <c r="E10" s="20">
        <f>'Приложение 5'!G9</f>
        <v>22437.9</v>
      </c>
      <c r="F10" s="29">
        <f>'Приложение 5'!H9</f>
        <v>21100</v>
      </c>
      <c r="G10" s="29">
        <f>'Приложение 5'!I9</f>
        <v>21100</v>
      </c>
      <c r="H10" s="21">
        <f>'Приложение 5'!J9</f>
        <v>21100</v>
      </c>
      <c r="I10" s="21">
        <f>'Приложение 5'!K9</f>
        <v>21100</v>
      </c>
      <c r="J10" s="21">
        <f>'Приложение 5'!L9</f>
        <v>21100</v>
      </c>
    </row>
    <row r="11" spans="1:10" ht="47.25" x14ac:dyDescent="0.25">
      <c r="A11" s="8" t="s">
        <v>10</v>
      </c>
      <c r="B11" s="72" t="s">
        <v>71</v>
      </c>
      <c r="C11" s="8"/>
      <c r="D11" s="8"/>
      <c r="E11" s="20">
        <v>5287.3</v>
      </c>
      <c r="F11" s="107">
        <v>4000</v>
      </c>
      <c r="G11" s="107">
        <v>4000</v>
      </c>
      <c r="H11" s="107">
        <v>4000</v>
      </c>
      <c r="I11" s="107">
        <v>4000</v>
      </c>
      <c r="J11" s="107">
        <v>4000</v>
      </c>
    </row>
    <row r="12" spans="1:10" ht="63" x14ac:dyDescent="0.25">
      <c r="A12" s="7" t="s">
        <v>11</v>
      </c>
      <c r="B12" s="72" t="s">
        <v>72</v>
      </c>
      <c r="C12" s="8"/>
      <c r="D12" s="8"/>
      <c r="E12" s="20"/>
      <c r="F12" s="23"/>
      <c r="G12" s="23"/>
      <c r="H12" s="32"/>
      <c r="I12" s="32"/>
      <c r="J12" s="32"/>
    </row>
    <row r="13" spans="1:10" ht="47.25" x14ac:dyDescent="0.25">
      <c r="A13" s="7" t="s">
        <v>11</v>
      </c>
      <c r="B13" s="72" t="s">
        <v>12</v>
      </c>
      <c r="C13" s="8"/>
      <c r="D13" s="8"/>
      <c r="E13" s="20">
        <v>4050.6</v>
      </c>
      <c r="F13" s="107">
        <v>4000</v>
      </c>
      <c r="G13" s="107">
        <v>4000</v>
      </c>
      <c r="H13" s="107">
        <v>4000</v>
      </c>
      <c r="I13" s="107">
        <v>4000</v>
      </c>
      <c r="J13" s="107">
        <v>4000</v>
      </c>
    </row>
    <row r="14" spans="1:10" ht="63" x14ac:dyDescent="0.25">
      <c r="A14" s="7" t="s">
        <v>11</v>
      </c>
      <c r="B14" s="30" t="s">
        <v>73</v>
      </c>
      <c r="C14" s="8"/>
      <c r="D14" s="8"/>
      <c r="E14" s="20"/>
      <c r="F14" s="23"/>
      <c r="G14" s="23"/>
      <c r="H14" s="32"/>
      <c r="I14" s="32"/>
      <c r="J14" s="32"/>
    </row>
    <row r="15" spans="1:10" ht="56.25" customHeight="1" x14ac:dyDescent="0.25">
      <c r="A15" s="72" t="s">
        <v>11</v>
      </c>
      <c r="B15" s="72" t="s">
        <v>75</v>
      </c>
      <c r="C15" s="75"/>
      <c r="D15" s="75"/>
      <c r="E15" s="74"/>
      <c r="F15" s="76"/>
      <c r="G15" s="76"/>
      <c r="H15" s="32"/>
      <c r="I15" s="32"/>
      <c r="J15" s="32"/>
    </row>
    <row r="16" spans="1:10" ht="107.25" customHeight="1" x14ac:dyDescent="0.25">
      <c r="A16" s="7" t="s">
        <v>11</v>
      </c>
      <c r="B16" s="82" t="s">
        <v>74</v>
      </c>
      <c r="C16" s="8"/>
      <c r="D16" s="8"/>
      <c r="E16" s="25">
        <f>'Приложение 4'!E17</f>
        <v>13100</v>
      </c>
      <c r="F16" s="102">
        <f>'Приложение 4'!F17</f>
        <v>13100</v>
      </c>
      <c r="G16" s="102">
        <f>'Приложение 4'!G17</f>
        <v>13100</v>
      </c>
      <c r="H16" s="102">
        <f>'Приложение 4'!H17</f>
        <v>13100</v>
      </c>
      <c r="I16" s="102">
        <f>'Приложение 4'!I17</f>
        <v>13100</v>
      </c>
      <c r="J16" s="102">
        <f>'Приложение 4'!J17</f>
        <v>13100</v>
      </c>
    </row>
    <row r="17" spans="1:10" x14ac:dyDescent="0.25">
      <c r="A17" s="111" t="s">
        <v>3</v>
      </c>
      <c r="B17" s="108" t="s">
        <v>19</v>
      </c>
      <c r="C17" s="6" t="s">
        <v>1</v>
      </c>
      <c r="D17" s="5"/>
      <c r="E17" s="4">
        <f>E18</f>
        <v>0</v>
      </c>
      <c r="F17" s="4">
        <f t="shared" ref="F17:J17" si="2">F18</f>
        <v>0</v>
      </c>
      <c r="G17" s="4">
        <f t="shared" si="2"/>
        <v>0</v>
      </c>
      <c r="H17" s="4">
        <f t="shared" si="2"/>
        <v>0</v>
      </c>
      <c r="I17" s="4">
        <f t="shared" si="2"/>
        <v>0</v>
      </c>
      <c r="J17" s="4">
        <f t="shared" si="2"/>
        <v>0</v>
      </c>
    </row>
    <row r="18" spans="1:10" ht="63" x14ac:dyDescent="0.25">
      <c r="A18" s="111"/>
      <c r="B18" s="109"/>
      <c r="C18" s="8" t="s">
        <v>16</v>
      </c>
      <c r="D18" s="3"/>
      <c r="E18" s="20">
        <f>'Приложение 5'!G11</f>
        <v>0</v>
      </c>
      <c r="F18" s="29">
        <f>'Приложение 5'!H11</f>
        <v>0</v>
      </c>
      <c r="G18" s="29">
        <f>'Приложение 5'!I11</f>
        <v>0</v>
      </c>
      <c r="H18" s="29">
        <f>'Приложение 5'!J11</f>
        <v>0</v>
      </c>
      <c r="I18" s="29">
        <f>'Приложение 5'!K11</f>
        <v>0</v>
      </c>
      <c r="J18" s="29">
        <f>'Приложение 5'!L11</f>
        <v>0</v>
      </c>
    </row>
    <row r="19" spans="1:10" ht="47.25" x14ac:dyDescent="0.25">
      <c r="A19" s="7" t="s">
        <v>11</v>
      </c>
      <c r="B19" s="72" t="s">
        <v>92</v>
      </c>
      <c r="C19" s="8"/>
      <c r="D19" s="3"/>
      <c r="E19" s="20"/>
      <c r="F19" s="23"/>
      <c r="G19" s="23"/>
      <c r="H19" s="32"/>
      <c r="I19" s="32"/>
      <c r="J19" s="32"/>
    </row>
    <row r="20" spans="1:10" ht="31.5" x14ac:dyDescent="0.25">
      <c r="A20" s="7" t="s">
        <v>11</v>
      </c>
      <c r="B20" s="72" t="s">
        <v>79</v>
      </c>
      <c r="C20" s="8"/>
      <c r="D20" s="3"/>
      <c r="E20" s="20"/>
      <c r="F20" s="23"/>
      <c r="G20" s="23"/>
      <c r="H20" s="32"/>
      <c r="I20" s="32"/>
      <c r="J20" s="32"/>
    </row>
    <row r="21" spans="1:10" ht="45" customHeight="1" x14ac:dyDescent="0.25">
      <c r="A21" s="110" t="s">
        <v>4</v>
      </c>
      <c r="B21" s="108" t="s">
        <v>20</v>
      </c>
      <c r="C21" s="6" t="s">
        <v>1</v>
      </c>
      <c r="D21" s="33"/>
      <c r="E21" s="29">
        <f>E22</f>
        <v>79746.5</v>
      </c>
      <c r="F21" s="29">
        <f t="shared" ref="F21:J21" si="3">F22</f>
        <v>67000</v>
      </c>
      <c r="G21" s="29">
        <f t="shared" si="3"/>
        <v>67000</v>
      </c>
      <c r="H21" s="29">
        <f t="shared" si="3"/>
        <v>67000</v>
      </c>
      <c r="I21" s="29">
        <f t="shared" si="3"/>
        <v>67000</v>
      </c>
      <c r="J21" s="29">
        <f t="shared" si="3"/>
        <v>67000</v>
      </c>
    </row>
    <row r="22" spans="1:10" ht="47.25" x14ac:dyDescent="0.25">
      <c r="A22" s="110"/>
      <c r="B22" s="109"/>
      <c r="C22" s="8" t="s">
        <v>24</v>
      </c>
      <c r="D22" s="31"/>
      <c r="E22" s="86">
        <f>'Приложение 5'!G13</f>
        <v>79746.5</v>
      </c>
      <c r="F22" s="86">
        <f>'Приложение 5'!H13</f>
        <v>67000</v>
      </c>
      <c r="G22" s="86">
        <f>'Приложение 5'!I13</f>
        <v>67000</v>
      </c>
      <c r="H22" s="86">
        <f>'Приложение 5'!J13</f>
        <v>67000</v>
      </c>
      <c r="I22" s="86">
        <f>'Приложение 5'!K13</f>
        <v>67000</v>
      </c>
      <c r="J22" s="85">
        <f>'Приложение 5'!L13</f>
        <v>67000</v>
      </c>
    </row>
    <row r="23" spans="1:10" ht="31.5" x14ac:dyDescent="0.25">
      <c r="A23" s="75" t="s">
        <v>10</v>
      </c>
      <c r="B23" s="75" t="s">
        <v>118</v>
      </c>
      <c r="C23" s="27"/>
      <c r="D23" s="28"/>
      <c r="E23" s="34"/>
      <c r="F23" s="34"/>
      <c r="G23" s="34"/>
      <c r="H23" s="35"/>
      <c r="I23" s="35"/>
      <c r="J23" s="35"/>
    </row>
    <row r="24" spans="1:10" ht="31.5" x14ac:dyDescent="0.25">
      <c r="A24" s="72" t="s">
        <v>11</v>
      </c>
      <c r="B24" s="75" t="s">
        <v>119</v>
      </c>
      <c r="C24" s="75"/>
      <c r="D24" s="73"/>
      <c r="E24" s="18"/>
      <c r="F24" s="34"/>
      <c r="G24" s="34"/>
      <c r="H24" s="18"/>
      <c r="I24" s="35"/>
      <c r="J24" s="35"/>
    </row>
    <row r="25" spans="1:10" ht="31.5" x14ac:dyDescent="0.25">
      <c r="A25" s="75" t="s">
        <v>10</v>
      </c>
      <c r="B25" s="72" t="s">
        <v>120</v>
      </c>
      <c r="C25" s="75"/>
      <c r="D25" s="73"/>
      <c r="E25" s="34"/>
      <c r="F25" s="34"/>
      <c r="G25" s="73"/>
      <c r="H25" s="73"/>
      <c r="I25" s="35"/>
      <c r="J25" s="35"/>
    </row>
    <row r="26" spans="1:10" ht="31.5" x14ac:dyDescent="0.25">
      <c r="A26" s="87" t="s">
        <v>11</v>
      </c>
      <c r="B26" s="88" t="s">
        <v>121</v>
      </c>
      <c r="C26" s="88"/>
      <c r="D26" s="89"/>
      <c r="E26" s="34"/>
      <c r="F26" s="34"/>
      <c r="G26" s="89"/>
      <c r="H26" s="89"/>
      <c r="I26" s="35"/>
      <c r="J26" s="35"/>
    </row>
    <row r="27" spans="1:10" ht="51.75" customHeight="1" x14ac:dyDescent="0.25">
      <c r="A27" s="72" t="s">
        <v>11</v>
      </c>
      <c r="B27" s="75" t="s">
        <v>101</v>
      </c>
      <c r="C27" s="27"/>
      <c r="D27" s="28"/>
      <c r="E27" s="16">
        <f>E22</f>
        <v>79746.5</v>
      </c>
      <c r="F27" s="16">
        <f t="shared" ref="F27:J27" si="4">F22</f>
        <v>67000</v>
      </c>
      <c r="G27" s="16">
        <f t="shared" si="4"/>
        <v>67000</v>
      </c>
      <c r="H27" s="16">
        <f t="shared" si="4"/>
        <v>67000</v>
      </c>
      <c r="I27" s="16">
        <f t="shared" si="4"/>
        <v>67000</v>
      </c>
      <c r="J27" s="16">
        <f t="shared" si="4"/>
        <v>67000</v>
      </c>
    </row>
    <row r="28" spans="1:10" x14ac:dyDescent="0.25">
      <c r="A28" s="111" t="s">
        <v>5</v>
      </c>
      <c r="B28" s="108" t="s">
        <v>21</v>
      </c>
      <c r="C28" s="6" t="s">
        <v>14</v>
      </c>
      <c r="D28" s="33"/>
      <c r="E28" s="29">
        <f>E29</f>
        <v>0</v>
      </c>
      <c r="F28" s="29">
        <f t="shared" ref="F28:J28" si="5">F29</f>
        <v>0</v>
      </c>
      <c r="G28" s="29">
        <f t="shared" si="5"/>
        <v>0</v>
      </c>
      <c r="H28" s="29">
        <f t="shared" si="5"/>
        <v>0</v>
      </c>
      <c r="I28" s="29">
        <f t="shared" si="5"/>
        <v>0</v>
      </c>
      <c r="J28" s="29">
        <f t="shared" si="5"/>
        <v>0</v>
      </c>
    </row>
    <row r="29" spans="1:10" ht="126" x14ac:dyDescent="0.25">
      <c r="A29" s="111"/>
      <c r="B29" s="109"/>
      <c r="C29" s="8" t="s">
        <v>17</v>
      </c>
      <c r="D29" s="31"/>
      <c r="E29" s="28">
        <v>0</v>
      </c>
      <c r="F29" s="28">
        <v>0</v>
      </c>
      <c r="G29" s="28">
        <v>0</v>
      </c>
      <c r="H29" s="28">
        <f>'Приложение 4'!H29</f>
        <v>0</v>
      </c>
      <c r="I29" s="28">
        <f>'Приложение 4'!I29</f>
        <v>0</v>
      </c>
      <c r="J29" s="28">
        <f>'Приложение 4'!J29</f>
        <v>0</v>
      </c>
    </row>
    <row r="30" spans="1:10" ht="113.25" customHeight="1" x14ac:dyDescent="0.25">
      <c r="A30" s="75" t="s">
        <v>10</v>
      </c>
      <c r="B30" s="84" t="s">
        <v>90</v>
      </c>
      <c r="C30" s="72"/>
      <c r="D30" s="72"/>
      <c r="E30" s="65"/>
      <c r="F30" s="66"/>
      <c r="G30" s="66"/>
      <c r="H30" s="35"/>
      <c r="I30" s="35"/>
      <c r="J30" s="35"/>
    </row>
    <row r="31" spans="1:10" ht="73.5" customHeight="1" x14ac:dyDescent="0.25">
      <c r="A31" s="72" t="s">
        <v>11</v>
      </c>
      <c r="B31" s="52" t="s">
        <v>93</v>
      </c>
      <c r="C31" s="61"/>
      <c r="D31" s="61"/>
      <c r="E31" s="63"/>
      <c r="F31" s="64"/>
      <c r="G31" s="64"/>
      <c r="H31" s="32"/>
      <c r="I31" s="73">
        <v>0</v>
      </c>
      <c r="J31" s="73">
        <v>0</v>
      </c>
    </row>
    <row r="32" spans="1:10" ht="51.75" customHeight="1" x14ac:dyDescent="0.25">
      <c r="A32" s="72" t="s">
        <v>11</v>
      </c>
      <c r="B32" s="14" t="s">
        <v>95</v>
      </c>
      <c r="C32" s="8"/>
      <c r="D32" s="8"/>
      <c r="E32" s="20"/>
      <c r="F32" s="23"/>
      <c r="G32" s="23"/>
      <c r="H32" s="93">
        <v>0</v>
      </c>
      <c r="I32" s="32"/>
      <c r="J32" s="32"/>
    </row>
  </sheetData>
  <mergeCells count="21">
    <mergeCell ref="G1:J1"/>
    <mergeCell ref="A9:A10"/>
    <mergeCell ref="B9:B10"/>
    <mergeCell ref="A17:A18"/>
    <mergeCell ref="A4:A6"/>
    <mergeCell ref="B4:B6"/>
    <mergeCell ref="C4:C6"/>
    <mergeCell ref="D4:D6"/>
    <mergeCell ref="F5:F6"/>
    <mergeCell ref="G5:G6"/>
    <mergeCell ref="E5:E6"/>
    <mergeCell ref="H5:H6"/>
    <mergeCell ref="I5:I6"/>
    <mergeCell ref="J5:J6"/>
    <mergeCell ref="E4:J4"/>
    <mergeCell ref="A2:J2"/>
    <mergeCell ref="B28:B29"/>
    <mergeCell ref="B17:B18"/>
    <mergeCell ref="A21:A22"/>
    <mergeCell ref="B21:B22"/>
    <mergeCell ref="A28:A29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topLeftCell="A4" zoomScaleNormal="70" zoomScaleSheetLayoutView="100" workbookViewId="0">
      <selection activeCell="A21" sqref="A21"/>
    </sheetView>
  </sheetViews>
  <sheetFormatPr defaultColWidth="9" defaultRowHeight="15.75" x14ac:dyDescent="0.25"/>
  <cols>
    <col min="1" max="1" width="8.28515625" style="2" customWidth="1"/>
    <col min="2" max="2" width="60.28515625" style="2" customWidth="1"/>
    <col min="3" max="3" width="26.140625" style="2" customWidth="1"/>
    <col min="4" max="4" width="0.42578125" style="2" hidden="1" customWidth="1"/>
    <col min="5" max="5" width="16.85546875" style="15" customWidth="1"/>
    <col min="6" max="6" width="15.5703125" style="2" customWidth="1"/>
    <col min="7" max="7" width="13.85546875" style="2" customWidth="1"/>
    <col min="8" max="8" width="16.28515625" style="2" customWidth="1"/>
    <col min="9" max="16384" width="9" style="2"/>
  </cols>
  <sheetData>
    <row r="1" spans="1:10" ht="74.25" customHeight="1" x14ac:dyDescent="0.25">
      <c r="A1" s="30"/>
      <c r="B1" s="30"/>
      <c r="C1" s="30"/>
      <c r="D1" s="30"/>
      <c r="E1" s="30"/>
      <c r="F1" s="30"/>
      <c r="G1" s="118" t="s">
        <v>107</v>
      </c>
      <c r="H1" s="118"/>
      <c r="I1" s="118"/>
      <c r="J1" s="118"/>
    </row>
    <row r="2" spans="1:10" ht="57" customHeight="1" x14ac:dyDescent="0.25">
      <c r="A2" s="117" t="s">
        <v>109</v>
      </c>
      <c r="B2" s="117"/>
      <c r="C2" s="117"/>
      <c r="D2" s="117"/>
      <c r="E2" s="117"/>
      <c r="F2" s="117"/>
      <c r="G2" s="117"/>
      <c r="H2" s="117"/>
      <c r="I2" s="117"/>
      <c r="J2" s="117"/>
    </row>
    <row r="4" spans="1:10" ht="31.5" customHeight="1" x14ac:dyDescent="0.25">
      <c r="A4" s="115" t="s">
        <v>25</v>
      </c>
      <c r="B4" s="115" t="s">
        <v>26</v>
      </c>
      <c r="C4" s="115" t="s">
        <v>32</v>
      </c>
      <c r="D4" s="115"/>
      <c r="E4" s="115" t="s">
        <v>27</v>
      </c>
      <c r="F4" s="115"/>
      <c r="G4" s="115"/>
      <c r="H4" s="115"/>
      <c r="I4" s="115"/>
      <c r="J4" s="115"/>
    </row>
    <row r="5" spans="1:10" ht="24" customHeight="1" x14ac:dyDescent="0.25">
      <c r="A5" s="115"/>
      <c r="B5" s="115"/>
      <c r="C5" s="115"/>
      <c r="D5" s="115"/>
      <c r="E5" s="116">
        <v>2025</v>
      </c>
      <c r="F5" s="116">
        <v>2026</v>
      </c>
      <c r="G5" s="116">
        <v>2027</v>
      </c>
      <c r="H5" s="116">
        <v>2028</v>
      </c>
      <c r="I5" s="116">
        <v>2029</v>
      </c>
      <c r="J5" s="116">
        <v>2030</v>
      </c>
    </row>
    <row r="6" spans="1:10" ht="15.75" customHeight="1" x14ac:dyDescent="0.25">
      <c r="A6" s="115"/>
      <c r="B6" s="115"/>
      <c r="C6" s="115"/>
      <c r="D6" s="115"/>
      <c r="E6" s="116"/>
      <c r="F6" s="116"/>
      <c r="G6" s="116"/>
      <c r="H6" s="116"/>
      <c r="I6" s="116"/>
      <c r="J6" s="116"/>
    </row>
    <row r="7" spans="1:10" x14ac:dyDescent="0.25">
      <c r="A7" s="37">
        <v>1</v>
      </c>
      <c r="B7" s="37">
        <v>2</v>
      </c>
      <c r="C7" s="37">
        <v>3</v>
      </c>
      <c r="D7" s="37"/>
      <c r="E7" s="36">
        <v>4</v>
      </c>
      <c r="F7" s="37">
        <v>5</v>
      </c>
      <c r="G7" s="37">
        <v>6</v>
      </c>
      <c r="H7" s="26">
        <v>7</v>
      </c>
      <c r="I7" s="26">
        <v>8</v>
      </c>
      <c r="J7" s="26">
        <v>9</v>
      </c>
    </row>
    <row r="8" spans="1:10" x14ac:dyDescent="0.25">
      <c r="A8" s="119" t="s">
        <v>110</v>
      </c>
      <c r="B8" s="120"/>
      <c r="C8" s="120"/>
      <c r="D8" s="120"/>
      <c r="E8" s="120"/>
      <c r="F8" s="120"/>
      <c r="G8" s="120"/>
      <c r="H8" s="120"/>
      <c r="I8" s="120"/>
      <c r="J8" s="121"/>
    </row>
    <row r="9" spans="1:10" ht="42" customHeight="1" x14ac:dyDescent="0.25">
      <c r="A9" s="42">
        <v>1</v>
      </c>
      <c r="B9" s="39" t="s">
        <v>31</v>
      </c>
      <c r="C9" s="42" t="s">
        <v>30</v>
      </c>
      <c r="D9" s="39"/>
      <c r="E9" s="41">
        <v>5</v>
      </c>
      <c r="F9" s="90">
        <v>5</v>
      </c>
      <c r="G9" s="90">
        <v>5</v>
      </c>
      <c r="H9" s="21">
        <v>5</v>
      </c>
      <c r="I9" s="21">
        <v>5</v>
      </c>
      <c r="J9" s="21">
        <v>5</v>
      </c>
    </row>
    <row r="10" spans="1:10" ht="33.75" customHeight="1" x14ac:dyDescent="0.25">
      <c r="A10" s="94">
        <v>2</v>
      </c>
      <c r="B10" s="39" t="s">
        <v>28</v>
      </c>
      <c r="C10" s="42" t="s">
        <v>30</v>
      </c>
      <c r="D10" s="39"/>
      <c r="E10" s="41">
        <v>5</v>
      </c>
      <c r="F10" s="96">
        <v>5</v>
      </c>
      <c r="G10" s="96">
        <v>5</v>
      </c>
      <c r="H10" s="96">
        <v>5</v>
      </c>
      <c r="I10" s="96">
        <v>5</v>
      </c>
      <c r="J10" s="96">
        <v>5</v>
      </c>
    </row>
    <row r="11" spans="1:10" ht="45.75" customHeight="1" x14ac:dyDescent="0.25">
      <c r="A11" s="42">
        <v>3</v>
      </c>
      <c r="B11" s="39" t="s">
        <v>29</v>
      </c>
      <c r="C11" s="42" t="s">
        <v>30</v>
      </c>
      <c r="D11" s="39"/>
      <c r="E11" s="36"/>
      <c r="F11" s="40"/>
      <c r="G11" s="40"/>
      <c r="H11" s="32"/>
      <c r="I11" s="32"/>
      <c r="J11" s="32"/>
    </row>
    <row r="12" spans="1:10" x14ac:dyDescent="0.25">
      <c r="A12" s="119" t="s">
        <v>111</v>
      </c>
      <c r="B12" s="120"/>
      <c r="C12" s="120"/>
      <c r="D12" s="120"/>
      <c r="E12" s="120"/>
      <c r="F12" s="120"/>
      <c r="G12" s="120"/>
      <c r="H12" s="120"/>
      <c r="I12" s="120"/>
      <c r="J12" s="121"/>
    </row>
    <row r="13" spans="1:10" x14ac:dyDescent="0.25">
      <c r="A13" s="42">
        <v>1</v>
      </c>
      <c r="B13" s="38" t="s">
        <v>33</v>
      </c>
      <c r="C13" s="42" t="s">
        <v>36</v>
      </c>
      <c r="D13" s="37"/>
      <c r="E13" s="36">
        <v>9500</v>
      </c>
      <c r="F13" s="41">
        <v>9500</v>
      </c>
      <c r="G13" s="41">
        <v>9500</v>
      </c>
      <c r="H13" s="41">
        <v>9500</v>
      </c>
      <c r="I13" s="41">
        <v>9500</v>
      </c>
      <c r="J13" s="41">
        <v>9500</v>
      </c>
    </row>
    <row r="14" spans="1:10" x14ac:dyDescent="0.25">
      <c r="A14" s="42">
        <v>2</v>
      </c>
      <c r="B14" s="38" t="s">
        <v>34</v>
      </c>
      <c r="C14" s="42" t="s">
        <v>37</v>
      </c>
      <c r="D14" s="37"/>
      <c r="E14" s="36">
        <v>10</v>
      </c>
      <c r="F14" s="41">
        <v>10</v>
      </c>
      <c r="G14" s="41">
        <v>10</v>
      </c>
      <c r="H14" s="41">
        <v>10</v>
      </c>
      <c r="I14" s="41">
        <v>10</v>
      </c>
      <c r="J14" s="41">
        <v>10</v>
      </c>
    </row>
    <row r="15" spans="1:10" x14ac:dyDescent="0.25">
      <c r="A15" s="42">
        <v>3</v>
      </c>
      <c r="B15" s="1" t="s">
        <v>35</v>
      </c>
      <c r="C15" s="42" t="s">
        <v>36</v>
      </c>
      <c r="D15" s="37"/>
      <c r="E15" s="36">
        <v>1500</v>
      </c>
      <c r="F15" s="41">
        <v>1500</v>
      </c>
      <c r="G15" s="41">
        <v>1500</v>
      </c>
      <c r="H15" s="41">
        <v>1500</v>
      </c>
      <c r="I15" s="41">
        <v>1500</v>
      </c>
      <c r="J15" s="41">
        <v>1500</v>
      </c>
    </row>
    <row r="16" spans="1:10" x14ac:dyDescent="0.25">
      <c r="A16" s="119" t="s">
        <v>112</v>
      </c>
      <c r="B16" s="120"/>
      <c r="C16" s="120"/>
      <c r="D16" s="120"/>
      <c r="E16" s="120"/>
      <c r="F16" s="120"/>
      <c r="G16" s="120"/>
      <c r="H16" s="120"/>
      <c r="I16" s="120"/>
      <c r="J16" s="121"/>
    </row>
    <row r="17" spans="1:10" ht="31.5" x14ac:dyDescent="0.25">
      <c r="A17" s="42">
        <v>1</v>
      </c>
      <c r="B17" s="43" t="s">
        <v>38</v>
      </c>
      <c r="C17" s="39" t="s">
        <v>39</v>
      </c>
      <c r="D17" s="37"/>
      <c r="E17" s="51">
        <v>3</v>
      </c>
      <c r="F17" s="51">
        <v>3</v>
      </c>
      <c r="G17" s="51">
        <v>3</v>
      </c>
      <c r="H17" s="21">
        <v>2</v>
      </c>
      <c r="I17" s="21">
        <v>2</v>
      </c>
      <c r="J17" s="21">
        <v>1</v>
      </c>
    </row>
    <row r="18" spans="1:10" x14ac:dyDescent="0.25">
      <c r="A18" s="122" t="s">
        <v>113</v>
      </c>
      <c r="B18" s="123"/>
      <c r="C18" s="123"/>
      <c r="D18" s="123"/>
      <c r="E18" s="123"/>
      <c r="F18" s="123"/>
      <c r="G18" s="123"/>
      <c r="H18" s="123"/>
      <c r="I18" s="123"/>
      <c r="J18" s="124"/>
    </row>
    <row r="19" spans="1:10" ht="29.25" customHeight="1" x14ac:dyDescent="0.25">
      <c r="A19" s="42">
        <v>1</v>
      </c>
      <c r="B19" s="73" t="s">
        <v>40</v>
      </c>
      <c r="C19" s="42" t="s">
        <v>41</v>
      </c>
      <c r="D19" s="31"/>
      <c r="E19" s="51">
        <v>2</v>
      </c>
      <c r="F19" s="51">
        <v>2</v>
      </c>
      <c r="G19" s="51">
        <v>2</v>
      </c>
      <c r="H19" s="21">
        <v>2</v>
      </c>
      <c r="I19" s="21">
        <v>2</v>
      </c>
      <c r="J19" s="21">
        <v>2</v>
      </c>
    </row>
    <row r="20" spans="1:10" ht="33" customHeight="1" x14ac:dyDescent="0.25">
      <c r="A20" s="42">
        <v>2</v>
      </c>
      <c r="B20" s="39" t="s">
        <v>42</v>
      </c>
      <c r="C20" s="42" t="s">
        <v>39</v>
      </c>
      <c r="D20" s="39"/>
      <c r="E20" s="41">
        <v>5</v>
      </c>
      <c r="F20" s="96">
        <v>5</v>
      </c>
      <c r="G20" s="96">
        <v>5</v>
      </c>
      <c r="H20" s="96">
        <v>5</v>
      </c>
      <c r="I20" s="96">
        <v>5</v>
      </c>
      <c r="J20" s="96">
        <v>5</v>
      </c>
    </row>
    <row r="21" spans="1:10" ht="75" customHeight="1" x14ac:dyDescent="0.25">
      <c r="A21" s="21">
        <v>3</v>
      </c>
      <c r="B21" s="72" t="s">
        <v>100</v>
      </c>
      <c r="C21" s="21" t="s">
        <v>39</v>
      </c>
      <c r="D21" s="32"/>
      <c r="E21" s="22"/>
      <c r="F21" s="21"/>
      <c r="G21" s="21"/>
      <c r="H21" s="21"/>
      <c r="I21" s="21"/>
      <c r="J21" s="21"/>
    </row>
    <row r="23" spans="1:10" x14ac:dyDescent="0.25">
      <c r="A23" s="12"/>
      <c r="B23" s="12"/>
      <c r="C23" s="12"/>
      <c r="D23" s="12"/>
      <c r="E23" s="19"/>
      <c r="F23" s="12"/>
      <c r="G23" s="12"/>
    </row>
    <row r="24" spans="1:10" ht="18.75" x14ac:dyDescent="0.3">
      <c r="A24" s="125"/>
      <c r="B24" s="125"/>
      <c r="C24" s="11"/>
      <c r="D24" s="10" t="s">
        <v>18</v>
      </c>
    </row>
  </sheetData>
  <mergeCells count="18">
    <mergeCell ref="A16:J16"/>
    <mergeCell ref="A18:J18"/>
    <mergeCell ref="A24:B24"/>
    <mergeCell ref="A8:J8"/>
    <mergeCell ref="A12:J12"/>
    <mergeCell ref="H5:H6"/>
    <mergeCell ref="I5:I6"/>
    <mergeCell ref="J5:J6"/>
    <mergeCell ref="G1:J1"/>
    <mergeCell ref="A2:J2"/>
    <mergeCell ref="A4:A6"/>
    <mergeCell ref="B4:B6"/>
    <mergeCell ref="C4:C6"/>
    <mergeCell ref="D4:D6"/>
    <mergeCell ref="E4:J4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view="pageBreakPreview" zoomScale="70" zoomScaleNormal="70" zoomScaleSheetLayoutView="70" workbookViewId="0">
      <selection activeCell="F31" sqref="F31"/>
    </sheetView>
  </sheetViews>
  <sheetFormatPr defaultColWidth="9" defaultRowHeight="15.75" x14ac:dyDescent="0.25"/>
  <cols>
    <col min="1" max="1" width="9" style="2" customWidth="1"/>
    <col min="2" max="2" width="34.85546875" style="2" customWidth="1"/>
    <col min="3" max="3" width="36.5703125" style="2" customWidth="1"/>
    <col min="4" max="4" width="15.140625" style="2" customWidth="1"/>
    <col min="5" max="5" width="16.85546875" style="15" customWidth="1"/>
    <col min="6" max="6" width="22.42578125" style="2" customWidth="1"/>
    <col min="7" max="7" width="13.85546875" style="2" customWidth="1"/>
    <col min="8" max="8" width="16.28515625" style="2" customWidth="1"/>
    <col min="9" max="9" width="9" style="2"/>
    <col min="10" max="10" width="20.140625" style="2" customWidth="1"/>
    <col min="11" max="16384" width="9" style="2"/>
  </cols>
  <sheetData>
    <row r="1" spans="1:10" ht="49.5" customHeight="1" x14ac:dyDescent="0.25">
      <c r="A1" s="30"/>
      <c r="B1" s="30"/>
      <c r="C1" s="30"/>
      <c r="D1" s="30"/>
      <c r="E1" s="30"/>
      <c r="F1" s="30"/>
      <c r="G1" s="112" t="s">
        <v>106</v>
      </c>
      <c r="H1" s="112"/>
      <c r="I1" s="112"/>
      <c r="J1" s="112"/>
    </row>
    <row r="2" spans="1:10" ht="45" customHeight="1" x14ac:dyDescent="0.25">
      <c r="A2" s="117" t="s">
        <v>114</v>
      </c>
      <c r="B2" s="117"/>
      <c r="C2" s="117"/>
      <c r="D2" s="117"/>
      <c r="E2" s="117"/>
      <c r="F2" s="117"/>
      <c r="G2" s="117"/>
      <c r="H2" s="117"/>
      <c r="I2" s="117"/>
      <c r="J2" s="117"/>
    </row>
    <row r="4" spans="1:10" ht="31.5" customHeight="1" x14ac:dyDescent="0.25">
      <c r="A4" s="115" t="s">
        <v>64</v>
      </c>
      <c r="B4" s="115" t="s">
        <v>65</v>
      </c>
      <c r="C4" s="115" t="s">
        <v>7</v>
      </c>
      <c r="D4" s="115" t="s">
        <v>66</v>
      </c>
      <c r="E4" s="115"/>
      <c r="F4" s="115" t="s">
        <v>49</v>
      </c>
      <c r="G4" s="115" t="s">
        <v>69</v>
      </c>
      <c r="H4" s="115"/>
      <c r="I4" s="115" t="s">
        <v>70</v>
      </c>
      <c r="J4" s="115"/>
    </row>
    <row r="5" spans="1:10" ht="51.75" customHeight="1" x14ac:dyDescent="0.25">
      <c r="A5" s="115"/>
      <c r="B5" s="115"/>
      <c r="C5" s="115"/>
      <c r="D5" s="115" t="s">
        <v>67</v>
      </c>
      <c r="E5" s="115" t="s">
        <v>68</v>
      </c>
      <c r="F5" s="115"/>
      <c r="G5" s="115"/>
      <c r="H5" s="115"/>
      <c r="I5" s="115"/>
      <c r="J5" s="115"/>
    </row>
    <row r="6" spans="1:10" ht="34.5" customHeight="1" x14ac:dyDescent="0.25">
      <c r="A6" s="115"/>
      <c r="B6" s="115"/>
      <c r="C6" s="115"/>
      <c r="D6" s="115"/>
      <c r="E6" s="115"/>
      <c r="F6" s="115"/>
      <c r="G6" s="115"/>
      <c r="H6" s="115"/>
      <c r="I6" s="115"/>
      <c r="J6" s="115"/>
    </row>
    <row r="7" spans="1:10" x14ac:dyDescent="0.25">
      <c r="A7" s="37">
        <v>1</v>
      </c>
      <c r="B7" s="37">
        <v>2</v>
      </c>
      <c r="C7" s="37">
        <v>3</v>
      </c>
      <c r="D7" s="37">
        <v>4</v>
      </c>
      <c r="E7" s="36">
        <v>5</v>
      </c>
      <c r="F7" s="37">
        <v>6</v>
      </c>
      <c r="G7" s="119">
        <v>7</v>
      </c>
      <c r="H7" s="120"/>
      <c r="I7" s="136">
        <v>8</v>
      </c>
      <c r="J7" s="136"/>
    </row>
    <row r="8" spans="1:10" x14ac:dyDescent="0.25">
      <c r="A8" s="119" t="s">
        <v>2</v>
      </c>
      <c r="B8" s="120"/>
      <c r="C8" s="120"/>
      <c r="D8" s="120"/>
      <c r="E8" s="120"/>
      <c r="F8" s="120"/>
      <c r="G8" s="120"/>
      <c r="H8" s="120"/>
      <c r="I8" s="120"/>
      <c r="J8" s="121"/>
    </row>
    <row r="9" spans="1:10" ht="81" customHeight="1" x14ac:dyDescent="0.25">
      <c r="A9" s="55">
        <v>1</v>
      </c>
      <c r="B9" s="53" t="s">
        <v>71</v>
      </c>
      <c r="C9" s="39" t="s">
        <v>23</v>
      </c>
      <c r="D9" s="55">
        <v>2025</v>
      </c>
      <c r="E9" s="36">
        <v>2030</v>
      </c>
      <c r="F9" s="137" t="s">
        <v>76</v>
      </c>
      <c r="G9" s="128"/>
      <c r="H9" s="129"/>
      <c r="I9" s="143"/>
      <c r="J9" s="141"/>
    </row>
    <row r="10" spans="1:10" ht="90" customHeight="1" x14ac:dyDescent="0.25">
      <c r="A10" s="55">
        <v>2</v>
      </c>
      <c r="B10" s="53" t="s">
        <v>72</v>
      </c>
      <c r="C10" s="57" t="s">
        <v>23</v>
      </c>
      <c r="D10" s="95">
        <v>2025</v>
      </c>
      <c r="E10" s="96">
        <v>2030</v>
      </c>
      <c r="F10" s="138"/>
      <c r="G10" s="128"/>
      <c r="H10" s="129"/>
      <c r="I10" s="143"/>
      <c r="J10" s="141"/>
    </row>
    <row r="11" spans="1:10" ht="87" customHeight="1" x14ac:dyDescent="0.25">
      <c r="A11" s="55">
        <v>3</v>
      </c>
      <c r="B11" s="53" t="s">
        <v>12</v>
      </c>
      <c r="C11" s="57" t="s">
        <v>23</v>
      </c>
      <c r="D11" s="95">
        <v>2025</v>
      </c>
      <c r="E11" s="96">
        <v>2030</v>
      </c>
      <c r="F11" s="138"/>
      <c r="G11" s="128"/>
      <c r="H11" s="129"/>
      <c r="I11" s="143"/>
      <c r="J11" s="141"/>
    </row>
    <row r="12" spans="1:10" ht="92.25" customHeight="1" x14ac:dyDescent="0.25">
      <c r="A12" s="55">
        <v>4</v>
      </c>
      <c r="B12" s="30" t="s">
        <v>73</v>
      </c>
      <c r="C12" s="57" t="s">
        <v>23</v>
      </c>
      <c r="D12" s="95">
        <v>2025</v>
      </c>
      <c r="E12" s="96">
        <v>2030</v>
      </c>
      <c r="F12" s="138"/>
      <c r="G12" s="128"/>
      <c r="H12" s="129"/>
      <c r="I12" s="143"/>
      <c r="J12" s="141"/>
    </row>
    <row r="13" spans="1:10" ht="79.5" customHeight="1" x14ac:dyDescent="0.25">
      <c r="A13" s="55">
        <v>5</v>
      </c>
      <c r="B13" s="53" t="s">
        <v>75</v>
      </c>
      <c r="C13" s="57" t="s">
        <v>23</v>
      </c>
      <c r="D13" s="95">
        <v>2025</v>
      </c>
      <c r="E13" s="96">
        <v>2030</v>
      </c>
      <c r="F13" s="138"/>
      <c r="G13" s="128"/>
      <c r="H13" s="129"/>
      <c r="I13" s="140" t="s">
        <v>78</v>
      </c>
      <c r="J13" s="142"/>
    </row>
    <row r="14" spans="1:10" ht="99" customHeight="1" x14ac:dyDescent="0.25">
      <c r="A14" s="55">
        <v>6</v>
      </c>
      <c r="B14" s="82" t="s">
        <v>74</v>
      </c>
      <c r="C14" s="57" t="s">
        <v>23</v>
      </c>
      <c r="D14" s="95">
        <v>2025</v>
      </c>
      <c r="E14" s="96">
        <v>2030</v>
      </c>
      <c r="F14" s="139"/>
      <c r="G14" s="130"/>
      <c r="H14" s="131"/>
      <c r="I14" s="140" t="s">
        <v>77</v>
      </c>
      <c r="J14" s="141"/>
    </row>
    <row r="15" spans="1:10" x14ac:dyDescent="0.25">
      <c r="A15" s="122" t="s">
        <v>3</v>
      </c>
      <c r="B15" s="123"/>
      <c r="C15" s="123"/>
      <c r="D15" s="123"/>
      <c r="E15" s="123"/>
      <c r="F15" s="123"/>
      <c r="G15" s="123"/>
      <c r="H15" s="123"/>
      <c r="I15" s="123"/>
      <c r="J15" s="124"/>
    </row>
    <row r="16" spans="1:10" ht="83.25" customHeight="1" x14ac:dyDescent="0.25">
      <c r="A16" s="59">
        <v>1</v>
      </c>
      <c r="B16" s="53" t="s">
        <v>92</v>
      </c>
      <c r="C16" s="57" t="s">
        <v>23</v>
      </c>
      <c r="D16" s="95">
        <v>2025</v>
      </c>
      <c r="E16" s="96">
        <v>2030</v>
      </c>
      <c r="F16" s="57" t="s">
        <v>80</v>
      </c>
      <c r="G16" s="115"/>
      <c r="H16" s="115"/>
      <c r="I16" s="115" t="s">
        <v>82</v>
      </c>
      <c r="J16" s="115"/>
    </row>
    <row r="17" spans="1:10" ht="90" customHeight="1" x14ac:dyDescent="0.25">
      <c r="A17" s="59">
        <v>2</v>
      </c>
      <c r="B17" s="53" t="s">
        <v>79</v>
      </c>
      <c r="C17" s="57" t="s">
        <v>23</v>
      </c>
      <c r="D17" s="95">
        <v>2025</v>
      </c>
      <c r="E17" s="96">
        <v>2030</v>
      </c>
      <c r="F17" s="83" t="s">
        <v>81</v>
      </c>
      <c r="G17" s="132"/>
      <c r="H17" s="132"/>
      <c r="I17" s="119" t="s">
        <v>83</v>
      </c>
      <c r="J17" s="121"/>
    </row>
    <row r="18" spans="1:10" x14ac:dyDescent="0.25">
      <c r="A18" s="119" t="s">
        <v>4</v>
      </c>
      <c r="B18" s="120"/>
      <c r="C18" s="120"/>
      <c r="D18" s="120"/>
      <c r="E18" s="120"/>
      <c r="F18" s="123"/>
      <c r="G18" s="120"/>
      <c r="H18" s="120"/>
      <c r="I18" s="120"/>
      <c r="J18" s="121"/>
    </row>
    <row r="19" spans="1:10" ht="96" customHeight="1" x14ac:dyDescent="0.25">
      <c r="A19" s="55">
        <v>1</v>
      </c>
      <c r="B19" s="57" t="s">
        <v>13</v>
      </c>
      <c r="C19" s="57" t="s">
        <v>23</v>
      </c>
      <c r="D19" s="95">
        <v>2025</v>
      </c>
      <c r="E19" s="96">
        <v>2030</v>
      </c>
      <c r="F19" s="53" t="s">
        <v>84</v>
      </c>
      <c r="G19" s="128"/>
      <c r="H19" s="129"/>
      <c r="I19" s="119" t="s">
        <v>87</v>
      </c>
      <c r="J19" s="121"/>
    </row>
    <row r="20" spans="1:10" ht="80.25" customHeight="1" x14ac:dyDescent="0.25">
      <c r="A20" s="55">
        <v>2</v>
      </c>
      <c r="B20" s="57" t="s">
        <v>97</v>
      </c>
      <c r="C20" s="57" t="s">
        <v>96</v>
      </c>
      <c r="D20" s="95">
        <v>2025</v>
      </c>
      <c r="E20" s="96">
        <v>2030</v>
      </c>
      <c r="F20" s="53" t="s">
        <v>85</v>
      </c>
      <c r="G20" s="128"/>
      <c r="H20" s="129"/>
      <c r="I20" s="119" t="s">
        <v>88</v>
      </c>
      <c r="J20" s="121"/>
    </row>
    <row r="21" spans="1:10" ht="80.25" customHeight="1" x14ac:dyDescent="0.25">
      <c r="A21" s="73">
        <v>3</v>
      </c>
      <c r="B21" s="72" t="s">
        <v>98</v>
      </c>
      <c r="C21" s="75" t="s">
        <v>96</v>
      </c>
      <c r="D21" s="95">
        <v>2025</v>
      </c>
      <c r="E21" s="96">
        <v>2030</v>
      </c>
      <c r="F21" s="72" t="s">
        <v>85</v>
      </c>
      <c r="G21" s="128"/>
      <c r="H21" s="129"/>
      <c r="I21" s="119" t="s">
        <v>88</v>
      </c>
      <c r="J21" s="121"/>
    </row>
    <row r="22" spans="1:10" ht="80.25" customHeight="1" x14ac:dyDescent="0.25">
      <c r="A22" s="89">
        <v>4</v>
      </c>
      <c r="B22" s="88" t="s">
        <v>99</v>
      </c>
      <c r="C22" s="88" t="s">
        <v>96</v>
      </c>
      <c r="D22" s="95">
        <v>2025</v>
      </c>
      <c r="E22" s="96">
        <v>2030</v>
      </c>
      <c r="F22" s="87" t="s">
        <v>86</v>
      </c>
      <c r="G22" s="128"/>
      <c r="H22" s="129"/>
      <c r="I22" s="119" t="s">
        <v>89</v>
      </c>
      <c r="J22" s="121"/>
    </row>
    <row r="23" spans="1:10" ht="90.75" customHeight="1" x14ac:dyDescent="0.25">
      <c r="A23" s="55">
        <v>5</v>
      </c>
      <c r="B23" s="39" t="s">
        <v>101</v>
      </c>
      <c r="C23" s="57" t="s">
        <v>96</v>
      </c>
      <c r="D23" s="95">
        <v>2025</v>
      </c>
      <c r="E23" s="96">
        <v>2030</v>
      </c>
      <c r="F23" s="53" t="s">
        <v>102</v>
      </c>
      <c r="G23" s="128"/>
      <c r="H23" s="129"/>
      <c r="I23" s="119"/>
      <c r="J23" s="121"/>
    </row>
    <row r="24" spans="1:10" x14ac:dyDescent="0.25">
      <c r="A24" s="119" t="s">
        <v>5</v>
      </c>
      <c r="B24" s="120"/>
      <c r="C24" s="120"/>
      <c r="D24" s="120"/>
      <c r="E24" s="120"/>
      <c r="F24" s="120"/>
      <c r="G24" s="120"/>
      <c r="H24" s="120"/>
      <c r="I24" s="120"/>
      <c r="J24" s="121"/>
    </row>
    <row r="25" spans="1:10" ht="110.25" x14ac:dyDescent="0.25">
      <c r="A25" s="55">
        <v>1</v>
      </c>
      <c r="B25" s="84" t="s">
        <v>90</v>
      </c>
      <c r="C25" s="57" t="s">
        <v>23</v>
      </c>
      <c r="D25" s="95">
        <v>2025</v>
      </c>
      <c r="E25" s="96">
        <v>2030</v>
      </c>
      <c r="F25" s="34" t="s">
        <v>62</v>
      </c>
      <c r="G25" s="126"/>
      <c r="H25" s="127"/>
      <c r="I25" s="119" t="s">
        <v>91</v>
      </c>
      <c r="J25" s="121"/>
    </row>
    <row r="26" spans="1:10" ht="78.75" x14ac:dyDescent="0.25">
      <c r="A26" s="21">
        <v>2</v>
      </c>
      <c r="B26" s="52" t="s">
        <v>93</v>
      </c>
      <c r="C26" s="75" t="s">
        <v>23</v>
      </c>
      <c r="D26" s="95">
        <v>2025</v>
      </c>
      <c r="E26" s="96">
        <v>2030</v>
      </c>
      <c r="F26" s="16" t="s">
        <v>62</v>
      </c>
      <c r="G26" s="135"/>
      <c r="H26" s="135"/>
      <c r="I26" s="133" t="s">
        <v>94</v>
      </c>
      <c r="J26" s="134"/>
    </row>
    <row r="27" spans="1:10" ht="78.75" x14ac:dyDescent="0.25">
      <c r="A27" s="21">
        <v>3</v>
      </c>
      <c r="B27" s="14" t="s">
        <v>95</v>
      </c>
      <c r="C27" s="75" t="s">
        <v>23</v>
      </c>
      <c r="D27" s="95">
        <v>2025</v>
      </c>
      <c r="E27" s="96">
        <v>2030</v>
      </c>
      <c r="F27" s="16" t="s">
        <v>62</v>
      </c>
      <c r="G27" s="135"/>
      <c r="H27" s="135"/>
      <c r="I27" s="133" t="s">
        <v>94</v>
      </c>
      <c r="J27" s="134"/>
    </row>
  </sheetData>
  <mergeCells count="50">
    <mergeCell ref="I26:J26"/>
    <mergeCell ref="G26:H26"/>
    <mergeCell ref="G27:H27"/>
    <mergeCell ref="I27:J27"/>
    <mergeCell ref="G7:H7"/>
    <mergeCell ref="I7:J7"/>
    <mergeCell ref="G21:H21"/>
    <mergeCell ref="I21:J21"/>
    <mergeCell ref="A8:J8"/>
    <mergeCell ref="F9:F14"/>
    <mergeCell ref="I14:J14"/>
    <mergeCell ref="I13:J13"/>
    <mergeCell ref="I12:J12"/>
    <mergeCell ref="I11:J11"/>
    <mergeCell ref="I10:J10"/>
    <mergeCell ref="I9:J9"/>
    <mergeCell ref="G1:J1"/>
    <mergeCell ref="A2:J2"/>
    <mergeCell ref="A4:A6"/>
    <mergeCell ref="B4:B6"/>
    <mergeCell ref="C4:C6"/>
    <mergeCell ref="E5:E6"/>
    <mergeCell ref="D4:E4"/>
    <mergeCell ref="D5:D6"/>
    <mergeCell ref="I4:J6"/>
    <mergeCell ref="G4:H6"/>
    <mergeCell ref="F4:F6"/>
    <mergeCell ref="G9:H9"/>
    <mergeCell ref="G10:H10"/>
    <mergeCell ref="G11:H11"/>
    <mergeCell ref="G12:H12"/>
    <mergeCell ref="G13:H13"/>
    <mergeCell ref="G14:H14"/>
    <mergeCell ref="A15:J15"/>
    <mergeCell ref="G17:H17"/>
    <mergeCell ref="I17:J17"/>
    <mergeCell ref="G16:H16"/>
    <mergeCell ref="I16:J16"/>
    <mergeCell ref="A24:J24"/>
    <mergeCell ref="G25:H25"/>
    <mergeCell ref="I25:J25"/>
    <mergeCell ref="A18:J18"/>
    <mergeCell ref="G19:H19"/>
    <mergeCell ref="G20:H20"/>
    <mergeCell ref="G23:H23"/>
    <mergeCell ref="I19:J19"/>
    <mergeCell ref="I20:J20"/>
    <mergeCell ref="I23:J23"/>
    <mergeCell ref="G22:H22"/>
    <mergeCell ref="I22:J22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view="pageBreakPreview" zoomScale="70" zoomScaleNormal="70" zoomScaleSheetLayoutView="70" workbookViewId="0">
      <selection activeCell="E20" sqref="E20"/>
    </sheetView>
  </sheetViews>
  <sheetFormatPr defaultColWidth="9" defaultRowHeight="15.75" x14ac:dyDescent="0.25"/>
  <cols>
    <col min="1" max="1" width="21.140625" style="2" customWidth="1"/>
    <col min="2" max="2" width="34.85546875" style="2" customWidth="1"/>
    <col min="3" max="3" width="26" style="2" customWidth="1"/>
    <col min="4" max="4" width="4" style="2" hidden="1" customWidth="1"/>
    <col min="5" max="5" width="16.85546875" style="15" customWidth="1"/>
    <col min="6" max="6" width="15.5703125" style="2" customWidth="1"/>
    <col min="7" max="7" width="13.85546875" style="2" customWidth="1"/>
    <col min="8" max="8" width="16.28515625" style="2" customWidth="1"/>
    <col min="9" max="9" width="14.42578125" style="2" bestFit="1" customWidth="1"/>
    <col min="10" max="10" width="19" style="2" customWidth="1"/>
    <col min="11" max="11" width="13" style="2" bestFit="1" customWidth="1"/>
    <col min="12" max="16384" width="9" style="2"/>
  </cols>
  <sheetData>
    <row r="1" spans="1:10" ht="91.5" customHeight="1" x14ac:dyDescent="0.25">
      <c r="A1" s="30"/>
      <c r="B1" s="30"/>
      <c r="C1" s="30"/>
      <c r="D1" s="30"/>
      <c r="E1" s="30"/>
      <c r="F1" s="30"/>
      <c r="G1" s="112" t="s">
        <v>104</v>
      </c>
      <c r="H1" s="112"/>
      <c r="I1" s="112"/>
      <c r="J1" s="112"/>
    </row>
    <row r="2" spans="1:10" ht="57" customHeight="1" x14ac:dyDescent="0.25">
      <c r="A2" s="117" t="s">
        <v>117</v>
      </c>
      <c r="B2" s="117"/>
      <c r="C2" s="117"/>
      <c r="D2" s="117"/>
      <c r="E2" s="117"/>
      <c r="F2" s="117"/>
      <c r="G2" s="117"/>
      <c r="H2" s="117"/>
      <c r="I2" s="117"/>
      <c r="J2" s="117"/>
    </row>
    <row r="4" spans="1:10" ht="31.5" customHeight="1" x14ac:dyDescent="0.25">
      <c r="A4" s="115" t="s">
        <v>0</v>
      </c>
      <c r="B4" s="115" t="s">
        <v>6</v>
      </c>
      <c r="C4" s="115" t="s">
        <v>15</v>
      </c>
      <c r="D4" s="115" t="s">
        <v>8</v>
      </c>
      <c r="E4" s="115" t="s">
        <v>22</v>
      </c>
      <c r="F4" s="115"/>
      <c r="G4" s="115"/>
      <c r="H4" s="115"/>
      <c r="I4" s="115"/>
      <c r="J4" s="115"/>
    </row>
    <row r="5" spans="1:10" ht="51.75" customHeight="1" x14ac:dyDescent="0.25">
      <c r="A5" s="115"/>
      <c r="B5" s="115"/>
      <c r="C5" s="115"/>
      <c r="D5" s="115"/>
      <c r="E5" s="116">
        <v>2025</v>
      </c>
      <c r="F5" s="116">
        <v>2026</v>
      </c>
      <c r="G5" s="116">
        <v>2027</v>
      </c>
      <c r="H5" s="116">
        <v>2028</v>
      </c>
      <c r="I5" s="116">
        <v>2029</v>
      </c>
      <c r="J5" s="116">
        <v>2030</v>
      </c>
    </row>
    <row r="6" spans="1:10" ht="34.5" customHeight="1" x14ac:dyDescent="0.25">
      <c r="A6" s="115"/>
      <c r="B6" s="115"/>
      <c r="C6" s="115"/>
      <c r="D6" s="115"/>
      <c r="E6" s="116"/>
      <c r="F6" s="116"/>
      <c r="G6" s="116"/>
      <c r="H6" s="116"/>
      <c r="I6" s="116"/>
      <c r="J6" s="116"/>
    </row>
    <row r="7" spans="1:10" x14ac:dyDescent="0.25">
      <c r="A7" s="45">
        <v>1</v>
      </c>
      <c r="B7" s="45">
        <v>2</v>
      </c>
      <c r="C7" s="45">
        <v>3</v>
      </c>
      <c r="D7" s="45">
        <v>4</v>
      </c>
      <c r="E7" s="46">
        <v>4</v>
      </c>
      <c r="F7" s="45">
        <v>5</v>
      </c>
      <c r="G7" s="45">
        <v>6</v>
      </c>
      <c r="H7" s="26">
        <v>7</v>
      </c>
      <c r="I7" s="26">
        <v>8</v>
      </c>
      <c r="J7" s="26">
        <v>9</v>
      </c>
    </row>
    <row r="8" spans="1:10" ht="18" customHeight="1" x14ac:dyDescent="0.25">
      <c r="A8" s="137" t="s">
        <v>9</v>
      </c>
      <c r="B8" s="108" t="s">
        <v>110</v>
      </c>
      <c r="C8" s="48" t="s">
        <v>14</v>
      </c>
      <c r="D8" s="45"/>
      <c r="E8" s="46">
        <f>SUM(E14+E19+E24+E29)</f>
        <v>102184.4</v>
      </c>
      <c r="F8" s="46">
        <f t="shared" ref="F8:J8" si="0">SUM(F14+F19+F24+F29)</f>
        <v>88100</v>
      </c>
      <c r="G8" s="46">
        <f t="shared" si="0"/>
        <v>88100</v>
      </c>
      <c r="H8" s="46">
        <f t="shared" si="0"/>
        <v>88100</v>
      </c>
      <c r="I8" s="46">
        <f t="shared" si="0"/>
        <v>88100</v>
      </c>
      <c r="J8" s="46">
        <f t="shared" si="0"/>
        <v>88100</v>
      </c>
    </row>
    <row r="9" spans="1:10" ht="31.5" x14ac:dyDescent="0.25">
      <c r="A9" s="138"/>
      <c r="B9" s="144"/>
      <c r="C9" s="48" t="s">
        <v>43</v>
      </c>
      <c r="D9" s="45"/>
      <c r="E9" s="46">
        <f>E15+E20+E25+E30</f>
        <v>9337.9</v>
      </c>
      <c r="F9" s="46">
        <f t="shared" ref="F9:J9" si="1">F15+F20+F25+F30</f>
        <v>8000</v>
      </c>
      <c r="G9" s="46">
        <f t="shared" si="1"/>
        <v>8000</v>
      </c>
      <c r="H9" s="46">
        <f t="shared" si="1"/>
        <v>8000</v>
      </c>
      <c r="I9" s="46">
        <f t="shared" si="1"/>
        <v>8000</v>
      </c>
      <c r="J9" s="46">
        <f t="shared" si="1"/>
        <v>8000</v>
      </c>
    </row>
    <row r="10" spans="1:10" x14ac:dyDescent="0.25">
      <c r="A10" s="138"/>
      <c r="B10" s="144"/>
      <c r="C10" s="48" t="s">
        <v>44</v>
      </c>
      <c r="D10" s="45"/>
      <c r="E10" s="46">
        <f>E16+E21+E26+E31</f>
        <v>0</v>
      </c>
      <c r="F10" s="46">
        <f t="shared" ref="F10:J10" si="2">F16+F21+F26+F31</f>
        <v>0</v>
      </c>
      <c r="G10" s="46">
        <f t="shared" si="2"/>
        <v>0</v>
      </c>
      <c r="H10" s="46">
        <f t="shared" si="2"/>
        <v>0</v>
      </c>
      <c r="I10" s="46">
        <f t="shared" si="2"/>
        <v>0</v>
      </c>
      <c r="J10" s="46">
        <f t="shared" si="2"/>
        <v>0</v>
      </c>
    </row>
    <row r="11" spans="1:10" ht="31.5" x14ac:dyDescent="0.25">
      <c r="A11" s="138"/>
      <c r="B11" s="144"/>
      <c r="C11" s="48" t="s">
        <v>45</v>
      </c>
      <c r="D11" s="45"/>
      <c r="E11" s="46">
        <f>E17+E22+E27+E32</f>
        <v>92846.5</v>
      </c>
      <c r="F11" s="46">
        <f t="shared" ref="F11:J11" si="3">F17+F22+F27+F32</f>
        <v>80100</v>
      </c>
      <c r="G11" s="46">
        <f t="shared" si="3"/>
        <v>80100</v>
      </c>
      <c r="H11" s="46">
        <f t="shared" si="3"/>
        <v>80100</v>
      </c>
      <c r="I11" s="46">
        <f t="shared" si="3"/>
        <v>80100</v>
      </c>
      <c r="J11" s="46">
        <f t="shared" si="3"/>
        <v>80100</v>
      </c>
    </row>
    <row r="12" spans="1:10" ht="31.5" x14ac:dyDescent="0.25">
      <c r="A12" s="139"/>
      <c r="B12" s="109"/>
      <c r="C12" s="48" t="s">
        <v>46</v>
      </c>
      <c r="D12" s="45"/>
      <c r="E12" s="16">
        <f>E18+E23+E28+E33</f>
        <v>0</v>
      </c>
      <c r="F12" s="16">
        <f t="shared" ref="F12:J12" si="4">F18+F23+F28+F33</f>
        <v>0</v>
      </c>
      <c r="G12" s="16">
        <f t="shared" si="4"/>
        <v>0</v>
      </c>
      <c r="H12" s="16">
        <f t="shared" si="4"/>
        <v>0</v>
      </c>
      <c r="I12" s="16">
        <f t="shared" si="4"/>
        <v>0</v>
      </c>
      <c r="J12" s="16">
        <f t="shared" si="4"/>
        <v>0</v>
      </c>
    </row>
    <row r="13" spans="1:10" x14ac:dyDescent="0.25">
      <c r="A13" s="145" t="s">
        <v>47</v>
      </c>
      <c r="B13" s="146"/>
      <c r="C13" s="146"/>
      <c r="D13" s="146"/>
      <c r="E13" s="146"/>
      <c r="F13" s="146"/>
      <c r="G13" s="146"/>
      <c r="H13" s="146"/>
      <c r="I13" s="146"/>
      <c r="J13" s="147"/>
    </row>
    <row r="14" spans="1:10" ht="15.75" customHeight="1" x14ac:dyDescent="0.25">
      <c r="A14" s="137" t="s">
        <v>2</v>
      </c>
      <c r="B14" s="108" t="s">
        <v>116</v>
      </c>
      <c r="C14" s="48" t="s">
        <v>14</v>
      </c>
      <c r="D14" s="47"/>
      <c r="E14" s="46">
        <f>E15+E16+E17+E18</f>
        <v>22437.9</v>
      </c>
      <c r="F14" s="46">
        <f t="shared" ref="F14:J14" si="5">F15+F16+F17+F18</f>
        <v>21100</v>
      </c>
      <c r="G14" s="46">
        <f t="shared" si="5"/>
        <v>21100</v>
      </c>
      <c r="H14" s="46">
        <f t="shared" si="5"/>
        <v>21100</v>
      </c>
      <c r="I14" s="46">
        <f t="shared" si="5"/>
        <v>21100</v>
      </c>
      <c r="J14" s="46">
        <f t="shared" si="5"/>
        <v>21100</v>
      </c>
    </row>
    <row r="15" spans="1:10" ht="39.75" customHeight="1" x14ac:dyDescent="0.25">
      <c r="A15" s="138"/>
      <c r="B15" s="144"/>
      <c r="C15" s="48" t="s">
        <v>43</v>
      </c>
      <c r="D15" s="45"/>
      <c r="E15" s="103">
        <v>9337.9</v>
      </c>
      <c r="F15" s="103">
        <v>8000</v>
      </c>
      <c r="G15" s="103">
        <v>8000</v>
      </c>
      <c r="H15" s="103">
        <v>8000</v>
      </c>
      <c r="I15" s="103">
        <v>8000</v>
      </c>
      <c r="J15" s="103">
        <v>8000</v>
      </c>
    </row>
    <row r="16" spans="1:10" ht="30" customHeight="1" x14ac:dyDescent="0.25">
      <c r="A16" s="138"/>
      <c r="B16" s="144"/>
      <c r="C16" s="48" t="s">
        <v>44</v>
      </c>
      <c r="D16" s="45"/>
      <c r="E16" s="103"/>
      <c r="F16" s="103"/>
      <c r="G16" s="103"/>
      <c r="H16" s="103"/>
      <c r="I16" s="103"/>
      <c r="J16" s="103"/>
    </row>
    <row r="17" spans="1:13" ht="30" customHeight="1" x14ac:dyDescent="0.25">
      <c r="A17" s="138"/>
      <c r="B17" s="144"/>
      <c r="C17" s="48" t="s">
        <v>45</v>
      </c>
      <c r="D17" s="45"/>
      <c r="E17" s="103">
        <v>13100</v>
      </c>
      <c r="F17" s="103">
        <v>13100</v>
      </c>
      <c r="G17" s="103">
        <v>13100</v>
      </c>
      <c r="H17" s="103">
        <v>13100</v>
      </c>
      <c r="I17" s="103">
        <v>13100</v>
      </c>
      <c r="J17" s="103">
        <v>13100</v>
      </c>
    </row>
    <row r="18" spans="1:13" ht="35.25" customHeight="1" x14ac:dyDescent="0.25">
      <c r="A18" s="139"/>
      <c r="B18" s="109"/>
      <c r="C18" s="48" t="s">
        <v>46</v>
      </c>
      <c r="D18" s="45"/>
      <c r="E18" s="106">
        <v>0</v>
      </c>
      <c r="F18" s="101"/>
      <c r="G18" s="101"/>
      <c r="H18" s="104"/>
      <c r="I18" s="104"/>
      <c r="J18" s="104"/>
    </row>
    <row r="19" spans="1:13" ht="15.75" customHeight="1" x14ac:dyDescent="0.25">
      <c r="A19" s="137" t="s">
        <v>3</v>
      </c>
      <c r="B19" s="108" t="s">
        <v>19</v>
      </c>
      <c r="C19" s="48" t="s">
        <v>14</v>
      </c>
      <c r="D19" s="47"/>
      <c r="E19" s="101">
        <f>E20+E21+E22+E23</f>
        <v>0</v>
      </c>
      <c r="F19" s="101">
        <f t="shared" ref="F19:J19" si="6">F20+F21+F22+F23</f>
        <v>0</v>
      </c>
      <c r="G19" s="101">
        <f t="shared" si="6"/>
        <v>0</v>
      </c>
      <c r="H19" s="101">
        <f t="shared" si="6"/>
        <v>0</v>
      </c>
      <c r="I19" s="101">
        <v>0</v>
      </c>
      <c r="J19" s="101">
        <f t="shared" si="6"/>
        <v>0</v>
      </c>
    </row>
    <row r="20" spans="1:13" ht="31.5" x14ac:dyDescent="0.25">
      <c r="A20" s="138"/>
      <c r="B20" s="144"/>
      <c r="C20" s="48" t="s">
        <v>43</v>
      </c>
      <c r="D20" s="45"/>
      <c r="E20" s="101"/>
      <c r="F20" s="101"/>
      <c r="G20" s="101">
        <v>0</v>
      </c>
      <c r="H20" s="101"/>
      <c r="I20" s="101">
        <v>0</v>
      </c>
      <c r="J20" s="101"/>
    </row>
    <row r="21" spans="1:13" x14ac:dyDescent="0.25">
      <c r="A21" s="138"/>
      <c r="B21" s="144"/>
      <c r="C21" s="48" t="s">
        <v>44</v>
      </c>
      <c r="D21" s="45"/>
      <c r="E21" s="46"/>
      <c r="F21" s="46"/>
      <c r="G21" s="46">
        <v>0</v>
      </c>
      <c r="H21" s="46"/>
      <c r="I21" s="46"/>
      <c r="J21" s="46"/>
    </row>
    <row r="22" spans="1:13" ht="31.5" x14ac:dyDescent="0.25">
      <c r="A22" s="138"/>
      <c r="B22" s="144"/>
      <c r="C22" s="48" t="s">
        <v>45</v>
      </c>
      <c r="D22" s="45"/>
      <c r="E22" s="46"/>
      <c r="F22" s="46"/>
      <c r="G22" s="46">
        <v>0</v>
      </c>
      <c r="H22" s="46"/>
      <c r="I22" s="46">
        <v>0</v>
      </c>
      <c r="J22" s="46"/>
    </row>
    <row r="23" spans="1:13" ht="31.5" x14ac:dyDescent="0.25">
      <c r="A23" s="139"/>
      <c r="B23" s="109"/>
      <c r="C23" s="48" t="s">
        <v>46</v>
      </c>
      <c r="D23" s="45"/>
      <c r="E23" s="46"/>
      <c r="F23" s="46"/>
      <c r="G23" s="46">
        <v>0</v>
      </c>
      <c r="H23" s="46"/>
      <c r="I23" s="46"/>
      <c r="J23" s="17"/>
      <c r="K23" s="67"/>
      <c r="L23" s="67"/>
      <c r="M23" s="67"/>
    </row>
    <row r="24" spans="1:13" ht="17.25" customHeight="1" x14ac:dyDescent="0.25">
      <c r="A24" s="137" t="s">
        <v>4</v>
      </c>
      <c r="B24" s="108" t="s">
        <v>20</v>
      </c>
      <c r="C24" s="48" t="s">
        <v>14</v>
      </c>
      <c r="D24" s="33"/>
      <c r="E24" s="16">
        <f>E25+E26+E27+E28</f>
        <v>79746.5</v>
      </c>
      <c r="F24" s="16">
        <f t="shared" ref="F24:J24" si="7">F25+F26+F27+F28</f>
        <v>67000</v>
      </c>
      <c r="G24" s="16">
        <f t="shared" si="7"/>
        <v>67000</v>
      </c>
      <c r="H24" s="16">
        <f t="shared" si="7"/>
        <v>67000</v>
      </c>
      <c r="I24" s="16">
        <f t="shared" si="7"/>
        <v>67000</v>
      </c>
      <c r="J24" s="16">
        <f t="shared" si="7"/>
        <v>67000</v>
      </c>
      <c r="K24" s="67"/>
      <c r="L24" s="67"/>
      <c r="M24" s="67"/>
    </row>
    <row r="25" spans="1:13" ht="31.5" x14ac:dyDescent="0.25">
      <c r="A25" s="138"/>
      <c r="B25" s="144"/>
      <c r="C25" s="48" t="s">
        <v>43</v>
      </c>
      <c r="D25" s="50"/>
      <c r="E25" s="45"/>
      <c r="F25" s="45"/>
      <c r="G25" s="45"/>
      <c r="H25" s="91">
        <v>0</v>
      </c>
      <c r="I25" s="91">
        <v>0</v>
      </c>
      <c r="J25" s="21">
        <v>0</v>
      </c>
      <c r="K25" s="68"/>
      <c r="L25" s="68"/>
      <c r="M25" s="68"/>
    </row>
    <row r="26" spans="1:13" x14ac:dyDescent="0.25">
      <c r="A26" s="138"/>
      <c r="B26" s="144"/>
      <c r="C26" s="48" t="s">
        <v>44</v>
      </c>
      <c r="D26" s="50"/>
      <c r="E26" s="100">
        <v>0</v>
      </c>
      <c r="F26" s="100">
        <v>0</v>
      </c>
      <c r="G26" s="105">
        <v>0</v>
      </c>
      <c r="H26" s="100">
        <v>0</v>
      </c>
      <c r="I26" s="100">
        <v>0</v>
      </c>
      <c r="J26" s="104">
        <v>0</v>
      </c>
      <c r="K26" s="69"/>
      <c r="L26" s="68"/>
      <c r="M26" s="70"/>
    </row>
    <row r="27" spans="1:13" ht="31.5" x14ac:dyDescent="0.25">
      <c r="A27" s="138"/>
      <c r="B27" s="144"/>
      <c r="C27" s="48" t="s">
        <v>45</v>
      </c>
      <c r="D27" s="50"/>
      <c r="E27" s="100">
        <v>79746.5</v>
      </c>
      <c r="F27" s="100">
        <v>67000</v>
      </c>
      <c r="G27" s="105">
        <v>67000</v>
      </c>
      <c r="H27" s="105">
        <v>67000</v>
      </c>
      <c r="I27" s="105">
        <v>67000</v>
      </c>
      <c r="J27" s="105">
        <v>67000</v>
      </c>
      <c r="K27" s="69"/>
      <c r="L27" s="68"/>
      <c r="M27" s="68"/>
    </row>
    <row r="28" spans="1:13" ht="31.5" x14ac:dyDescent="0.25">
      <c r="A28" s="139"/>
      <c r="B28" s="109"/>
      <c r="C28" s="48" t="s">
        <v>46</v>
      </c>
      <c r="D28" s="45"/>
      <c r="E28" s="34"/>
      <c r="F28" s="34"/>
      <c r="G28" s="34"/>
      <c r="H28" s="35"/>
      <c r="I28" s="35"/>
      <c r="J28" s="35"/>
    </row>
    <row r="29" spans="1:13" ht="15.75" customHeight="1" x14ac:dyDescent="0.25">
      <c r="A29" s="137" t="s">
        <v>5</v>
      </c>
      <c r="B29" s="108" t="s">
        <v>21</v>
      </c>
      <c r="C29" s="48" t="s">
        <v>14</v>
      </c>
      <c r="D29" s="33"/>
      <c r="E29" s="46">
        <f>E30+E31+E32+E33</f>
        <v>0</v>
      </c>
      <c r="F29" s="46">
        <f t="shared" ref="F29:J29" si="8">F30+F31+F32+F33</f>
        <v>0</v>
      </c>
      <c r="G29" s="46">
        <f t="shared" si="8"/>
        <v>0</v>
      </c>
      <c r="H29" s="92">
        <v>0</v>
      </c>
      <c r="I29" s="46">
        <v>0</v>
      </c>
      <c r="J29" s="46">
        <f t="shared" si="8"/>
        <v>0</v>
      </c>
    </row>
    <row r="30" spans="1:13" ht="31.5" x14ac:dyDescent="0.25">
      <c r="A30" s="138"/>
      <c r="B30" s="144"/>
      <c r="C30" s="48" t="s">
        <v>43</v>
      </c>
      <c r="D30" s="50"/>
      <c r="E30" s="45"/>
      <c r="F30" s="45"/>
      <c r="G30" s="45"/>
      <c r="H30" s="45">
        <v>0</v>
      </c>
      <c r="I30" s="45">
        <v>0</v>
      </c>
      <c r="J30" s="45">
        <v>0</v>
      </c>
    </row>
    <row r="31" spans="1:13" ht="24" customHeight="1" x14ac:dyDescent="0.25">
      <c r="A31" s="138"/>
      <c r="B31" s="144"/>
      <c r="C31" s="48" t="s">
        <v>44</v>
      </c>
      <c r="D31" s="44"/>
      <c r="E31" s="65"/>
      <c r="F31" s="66"/>
      <c r="G31" s="66"/>
      <c r="H31" s="35"/>
      <c r="I31" s="35"/>
      <c r="J31" s="35"/>
    </row>
    <row r="32" spans="1:13" ht="31.5" x14ac:dyDescent="0.25">
      <c r="A32" s="138"/>
      <c r="B32" s="144"/>
      <c r="C32" s="48" t="s">
        <v>45</v>
      </c>
      <c r="D32" s="44"/>
      <c r="E32" s="65"/>
      <c r="F32" s="66"/>
      <c r="G32" s="66"/>
      <c r="H32" s="32"/>
      <c r="I32" s="32"/>
      <c r="J32" s="32"/>
    </row>
    <row r="33" spans="1:10" ht="31.5" x14ac:dyDescent="0.25">
      <c r="A33" s="139"/>
      <c r="B33" s="109"/>
      <c r="C33" s="48" t="s">
        <v>46</v>
      </c>
      <c r="D33" s="61"/>
      <c r="E33" s="63"/>
      <c r="F33" s="64"/>
      <c r="G33" s="64"/>
      <c r="H33" s="32"/>
      <c r="I33" s="32"/>
      <c r="J33" s="32"/>
    </row>
    <row r="34" spans="1:10" x14ac:dyDescent="0.25">
      <c r="A34" s="44"/>
      <c r="B34" s="48"/>
      <c r="C34" s="48"/>
      <c r="D34" s="48"/>
      <c r="E34" s="46"/>
      <c r="F34" s="49"/>
      <c r="G34" s="49"/>
      <c r="H34" s="32"/>
      <c r="I34" s="32"/>
      <c r="J34" s="32"/>
    </row>
  </sheetData>
  <mergeCells count="24">
    <mergeCell ref="B24:B28"/>
    <mergeCell ref="A24:A28"/>
    <mergeCell ref="B29:B33"/>
    <mergeCell ref="A29:A33"/>
    <mergeCell ref="B19:B23"/>
    <mergeCell ref="A19:A23"/>
    <mergeCell ref="B8:B12"/>
    <mergeCell ref="A8:A12"/>
    <mergeCell ref="A13:J13"/>
    <mergeCell ref="A14:A18"/>
    <mergeCell ref="B14:B18"/>
    <mergeCell ref="G1:J1"/>
    <mergeCell ref="A2:J2"/>
    <mergeCell ref="A4:A6"/>
    <mergeCell ref="B4:B6"/>
    <mergeCell ref="C4:C6"/>
    <mergeCell ref="D4:D6"/>
    <mergeCell ref="E4:J4"/>
    <mergeCell ref="E5:E6"/>
    <mergeCell ref="F5:F6"/>
    <mergeCell ref="G5:G6"/>
    <mergeCell ref="H5:H6"/>
    <mergeCell ref="I5:I6"/>
    <mergeCell ref="J5:J6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abSelected="1" view="pageBreakPreview" topLeftCell="B4" zoomScale="70" zoomScaleNormal="70" zoomScaleSheetLayoutView="70" workbookViewId="0">
      <selection activeCell="G11" sqref="G11"/>
    </sheetView>
  </sheetViews>
  <sheetFormatPr defaultColWidth="9" defaultRowHeight="15.75" x14ac:dyDescent="0.25"/>
  <cols>
    <col min="1" max="1" width="47.42578125" style="2" customWidth="1"/>
    <col min="2" max="2" width="34.85546875" style="2" customWidth="1"/>
    <col min="3" max="5" width="26.140625" style="2" customWidth="1"/>
    <col min="6" max="6" width="15" style="2" customWidth="1"/>
    <col min="7" max="7" width="16.85546875" style="15" customWidth="1"/>
    <col min="8" max="8" width="15.5703125" style="2" customWidth="1"/>
    <col min="9" max="9" width="13.85546875" style="2" customWidth="1"/>
    <col min="10" max="10" width="16.28515625" style="2" customWidth="1"/>
    <col min="11" max="11" width="17.140625" style="2" customWidth="1"/>
    <col min="12" max="12" width="22.5703125" style="2" customWidth="1"/>
    <col min="13" max="16384" width="9" style="2"/>
  </cols>
  <sheetData>
    <row r="1" spans="1:12" ht="45.75" customHeight="1" x14ac:dyDescent="0.25">
      <c r="A1" s="30"/>
      <c r="B1" s="30"/>
      <c r="C1" s="30"/>
      <c r="D1" s="30"/>
      <c r="E1" s="30"/>
      <c r="F1" s="30"/>
      <c r="G1" s="30"/>
      <c r="H1" s="30"/>
      <c r="I1" s="112" t="s">
        <v>103</v>
      </c>
      <c r="J1" s="112"/>
      <c r="K1" s="112"/>
      <c r="L1" s="112"/>
    </row>
    <row r="2" spans="1:12" ht="57" customHeight="1" x14ac:dyDescent="0.25">
      <c r="A2" s="117" t="s">
        <v>108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4" spans="1:12" ht="31.5" customHeight="1" x14ac:dyDescent="0.25">
      <c r="A4" s="115" t="s">
        <v>54</v>
      </c>
      <c r="B4" s="115" t="s">
        <v>53</v>
      </c>
      <c r="C4" s="115" t="s">
        <v>50</v>
      </c>
      <c r="D4" s="115"/>
      <c r="E4" s="137" t="s">
        <v>49</v>
      </c>
      <c r="F4" s="115" t="s">
        <v>8</v>
      </c>
      <c r="G4" s="115" t="s">
        <v>48</v>
      </c>
      <c r="H4" s="115"/>
      <c r="I4" s="115"/>
      <c r="J4" s="115"/>
      <c r="K4" s="115"/>
      <c r="L4" s="115"/>
    </row>
    <row r="5" spans="1:12" ht="51.75" customHeight="1" x14ac:dyDescent="0.25">
      <c r="A5" s="115"/>
      <c r="B5" s="115"/>
      <c r="C5" s="115" t="s">
        <v>51</v>
      </c>
      <c r="D5" s="115" t="s">
        <v>52</v>
      </c>
      <c r="E5" s="138"/>
      <c r="F5" s="115"/>
      <c r="G5" s="116">
        <v>2025</v>
      </c>
      <c r="H5" s="148">
        <v>2026</v>
      </c>
      <c r="I5" s="116">
        <v>2027</v>
      </c>
      <c r="J5" s="116">
        <v>2028</v>
      </c>
      <c r="K5" s="116">
        <v>2029</v>
      </c>
      <c r="L5" s="116">
        <v>2030</v>
      </c>
    </row>
    <row r="6" spans="1:12" ht="106.5" customHeight="1" x14ac:dyDescent="0.25">
      <c r="A6" s="115"/>
      <c r="B6" s="115"/>
      <c r="C6" s="115"/>
      <c r="D6" s="115"/>
      <c r="E6" s="139"/>
      <c r="F6" s="115"/>
      <c r="G6" s="116"/>
      <c r="H6" s="149"/>
      <c r="I6" s="116"/>
      <c r="J6" s="116"/>
      <c r="K6" s="116"/>
      <c r="L6" s="116"/>
    </row>
    <row r="7" spans="1:12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6">
        <v>7</v>
      </c>
      <c r="H7" s="45">
        <v>8</v>
      </c>
      <c r="I7" s="45">
        <v>9</v>
      </c>
      <c r="J7" s="26">
        <v>10</v>
      </c>
      <c r="K7" s="26">
        <v>11</v>
      </c>
      <c r="L7" s="26">
        <v>12</v>
      </c>
    </row>
    <row r="8" spans="1:12" x14ac:dyDescent="0.25">
      <c r="A8" s="119" t="s">
        <v>2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1"/>
    </row>
    <row r="9" spans="1:12" ht="208.5" customHeight="1" x14ac:dyDescent="0.25">
      <c r="A9" s="60" t="s">
        <v>55</v>
      </c>
      <c r="B9" s="62" t="s">
        <v>56</v>
      </c>
      <c r="C9" s="58">
        <v>2025</v>
      </c>
      <c r="D9" s="58">
        <v>2030</v>
      </c>
      <c r="E9" s="81" t="s">
        <v>57</v>
      </c>
      <c r="F9" s="58"/>
      <c r="G9" s="98">
        <f>'Приложение 4'!E14</f>
        <v>22437.9</v>
      </c>
      <c r="H9" s="98">
        <f>'Приложение 4'!F14</f>
        <v>21100</v>
      </c>
      <c r="I9" s="54">
        <f>'Приложение 4'!G14</f>
        <v>21100</v>
      </c>
      <c r="J9" s="77">
        <f>'Приложение 4'!H14</f>
        <v>21100</v>
      </c>
      <c r="K9" s="77">
        <f>'Приложение 4'!I14</f>
        <v>21100</v>
      </c>
      <c r="L9" s="77">
        <f>'Приложение 4'!J14</f>
        <v>21100</v>
      </c>
    </row>
    <row r="10" spans="1:12" ht="24.75" customHeight="1" x14ac:dyDescent="0.25">
      <c r="A10" s="115" t="s">
        <v>3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</row>
    <row r="11" spans="1:12" ht="106.5" customHeight="1" x14ac:dyDescent="0.25">
      <c r="A11" s="61" t="s">
        <v>58</v>
      </c>
      <c r="B11" s="62" t="s">
        <v>56</v>
      </c>
      <c r="C11" s="97">
        <v>2025</v>
      </c>
      <c r="D11" s="97">
        <v>2030</v>
      </c>
      <c r="E11" s="78" t="s">
        <v>59</v>
      </c>
      <c r="F11" s="56"/>
      <c r="G11" s="99">
        <f>'Приложение 4'!E19</f>
        <v>0</v>
      </c>
      <c r="H11" s="99">
        <f>'Приложение 4'!F19</f>
        <v>0</v>
      </c>
      <c r="I11" s="99">
        <f>'Приложение 4'!G19</f>
        <v>0</v>
      </c>
      <c r="J11" s="99">
        <f>'Приложение 4'!H19</f>
        <v>0</v>
      </c>
      <c r="K11" s="99">
        <f>'Приложение 4'!I19</f>
        <v>0</v>
      </c>
      <c r="L11" s="99">
        <f>'Приложение 4'!J19</f>
        <v>0</v>
      </c>
    </row>
    <row r="12" spans="1:12" x14ac:dyDescent="0.25">
      <c r="A12" s="119" t="s">
        <v>4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1"/>
    </row>
    <row r="13" spans="1:12" ht="119.25" customHeight="1" x14ac:dyDescent="0.25">
      <c r="A13" s="53" t="s">
        <v>60</v>
      </c>
      <c r="B13" s="80" t="s">
        <v>56</v>
      </c>
      <c r="C13" s="97">
        <v>2025</v>
      </c>
      <c r="D13" s="97">
        <v>2030</v>
      </c>
      <c r="E13" s="71" t="s">
        <v>61</v>
      </c>
      <c r="F13" s="33"/>
      <c r="G13" s="16">
        <f>'Приложение 4'!E24</f>
        <v>79746.5</v>
      </c>
      <c r="H13" s="16">
        <f>'Приложение 4'!F24</f>
        <v>67000</v>
      </c>
      <c r="I13" s="16">
        <f>'Приложение 4'!G24</f>
        <v>67000</v>
      </c>
      <c r="J13" s="16">
        <f>'Приложение 4'!H24</f>
        <v>67000</v>
      </c>
      <c r="K13" s="16">
        <f>'Приложение 4'!I24</f>
        <v>67000</v>
      </c>
      <c r="L13" s="16">
        <f>'Приложение 4'!J24</f>
        <v>67000</v>
      </c>
    </row>
    <row r="14" spans="1:12" x14ac:dyDescent="0.25">
      <c r="A14" s="150" t="s">
        <v>5</v>
      </c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2"/>
    </row>
    <row r="15" spans="1:12" ht="78.75" x14ac:dyDescent="0.25">
      <c r="A15" s="44" t="s">
        <v>63</v>
      </c>
      <c r="B15" s="80" t="s">
        <v>56</v>
      </c>
      <c r="C15" s="97">
        <v>2025</v>
      </c>
      <c r="D15" s="97">
        <v>2030</v>
      </c>
      <c r="E15" s="48" t="s">
        <v>62</v>
      </c>
      <c r="F15" s="45"/>
      <c r="G15" s="79">
        <f>'Приложение 4'!E29</f>
        <v>0</v>
      </c>
      <c r="H15" s="79">
        <f>'Приложение 4'!F29</f>
        <v>0</v>
      </c>
      <c r="I15" s="79">
        <f>'Приложение 4'!G29</f>
        <v>0</v>
      </c>
      <c r="J15" s="79">
        <f>'Приложение 4'!H29</f>
        <v>0</v>
      </c>
      <c r="K15" s="73">
        <f>'Приложение 4'!I29</f>
        <v>0</v>
      </c>
      <c r="L15" s="73">
        <f>'Приложение 4'!J29</f>
        <v>0</v>
      </c>
    </row>
  </sheetData>
  <mergeCells count="20">
    <mergeCell ref="A10:L10"/>
    <mergeCell ref="A12:L12"/>
    <mergeCell ref="A14:L14"/>
    <mergeCell ref="E4:E6"/>
    <mergeCell ref="C5:C6"/>
    <mergeCell ref="D5:D6"/>
    <mergeCell ref="C4:D4"/>
    <mergeCell ref="A8:L8"/>
    <mergeCell ref="J5:J6"/>
    <mergeCell ref="K5:K6"/>
    <mergeCell ref="L5:L6"/>
    <mergeCell ref="I1:L1"/>
    <mergeCell ref="A2:L2"/>
    <mergeCell ref="A4:A6"/>
    <mergeCell ref="B4:B6"/>
    <mergeCell ref="F4:F6"/>
    <mergeCell ref="G4:L4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3</vt:lpstr>
      <vt:lpstr>Приложение 1</vt:lpstr>
      <vt:lpstr>Приложение 2</vt:lpstr>
      <vt:lpstr>Приложение 4</vt:lpstr>
      <vt:lpstr>Приложение 5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2023-04-03T11:11:16Z</cp:lastPrinted>
  <dcterms:created xsi:type="dcterms:W3CDTF">2016-03-01T07:23:35Z</dcterms:created>
  <dcterms:modified xsi:type="dcterms:W3CDTF">2023-04-05T08:45:09Z</dcterms:modified>
</cp:coreProperties>
</file>