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<sst xmlns="http://schemas.openxmlformats.org/spreadsheetml/2006/main" count="54" uniqueCount="52">
  <si>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</si>
  <si>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</si>
  <si>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</si>
  <si>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</si>
  <si>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</si>
  <si>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</si>
  <si>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</si>
  <si>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</si>
  <si>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</si>
  <si>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</si>
  <si>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</si>
  <si>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</si>
  <si>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</si>
  <si>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</si>
  <si>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</si>
  <si>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</si>
  <si>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</si>
  <si>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</si>
  <si>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</si>
  <si>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</si>
  <si>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</si>
  <si>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</si>
  <si>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</si>
  <si>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</si>
  <si>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</si>
  <si>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</si>
  <si>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</si>
  <si>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</si>
  <si>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</si>
  <si>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</si>
  <si>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</si>
  <si>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</si>
  <si>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</si>
  <si>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</si>
  <si>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</si>
  <si>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</si>
  <si>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</si>
  <si>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</si>
  <si>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</si>
  <si>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</si>
  <si>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</si>
  <si>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</si>
  <si>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</si>
  <si>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</si>
  <si>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</si>
  <si>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Доходы от продажи земельных участков, гос. собственность на которые не разграничена</t>
  </si>
  <si>
    <t>% исп.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</si>
  <si>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</si>
  <si>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</si>
  <si>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Исп. Волкова Е.Ю. Ефремова И.М.</t>
  </si>
  <si>
    <t>по состоянию на 01 октября 2020 года</t>
  </si>
  <si>
    <t>факт на 01.10.2020 г.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</si>
</sst>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  <numFmt numFmtId="205" formatCode="#,##0.000000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zoomScalePageLayoutView="0" workbookViewId="0" topLeftCell="A1">
      <selection activeCell="C26" sqref="C26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44</v>
      </c>
      <c r="B2" s="36"/>
      <c r="C2" s="36"/>
      <c r="D2" s="36"/>
    </row>
    <row r="3" spans="1:4" ht="21" customHeight="1">
      <c r="A3" s="36" t="s">
        <v>50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22</v>
      </c>
      <c r="B5" s="42" t="s">
        <v>43</v>
      </c>
      <c r="C5" s="42" t="s">
        <v>51</v>
      </c>
      <c r="D5" s="37" t="s">
        <v>46</v>
      </c>
    </row>
    <row r="6" spans="1:4" ht="20.25" customHeight="1">
      <c r="A6" s="38"/>
      <c r="B6" s="43"/>
      <c r="C6" s="44"/>
      <c r="D6" s="38"/>
    </row>
    <row r="7" spans="1:4" ht="30" customHeight="1">
      <c r="A7" s="25" t="s">
        <v>37</v>
      </c>
      <c r="B7" s="29">
        <f>SUM(B9:B24)</f>
        <v>4614</v>
      </c>
      <c r="C7" s="29">
        <f>SUM(C9:C24)</f>
        <v>2738.3655199999994</v>
      </c>
      <c r="D7" s="7">
        <f>C7/B7</f>
        <v>0.5934905765062851</v>
      </c>
    </row>
    <row r="8" spans="1:4" ht="20.25" customHeight="1">
      <c r="A8" s="8" t="s">
        <v>0</v>
      </c>
      <c r="B8" s="30"/>
      <c r="C8" s="30"/>
      <c r="D8" s="7"/>
    </row>
    <row r="9" spans="1:4" ht="21.75" customHeight="1">
      <c r="A9" s="10" t="s">
        <v>1</v>
      </c>
      <c r="B9" s="31">
        <v>618</v>
      </c>
      <c r="C9" s="31">
        <v>416.33549</v>
      </c>
      <c r="D9" s="9">
        <f>C9/B9</f>
        <v>0.6736820226537217</v>
      </c>
    </row>
    <row r="10" spans="1:4" ht="18.75" hidden="1">
      <c r="A10" s="10" t="s">
        <v>2</v>
      </c>
      <c r="B10" s="31"/>
      <c r="C10" s="31"/>
      <c r="D10" s="9"/>
    </row>
    <row r="11" spans="1:4" ht="21" customHeight="1">
      <c r="A11" s="10" t="s">
        <v>3</v>
      </c>
      <c r="B11" s="31">
        <v>500</v>
      </c>
      <c r="C11" s="31">
        <v>46.43519</v>
      </c>
      <c r="D11" s="9">
        <f aca="true" t="shared" si="0" ref="D11:D20">C11/B11</f>
        <v>0.09287038</v>
      </c>
    </row>
    <row r="12" spans="1:4" ht="18.75" customHeight="1">
      <c r="A12" s="10" t="s">
        <v>4</v>
      </c>
      <c r="B12" s="31">
        <v>2746</v>
      </c>
      <c r="C12" s="31">
        <v>1542.46938</v>
      </c>
      <c r="D12" s="9">
        <f t="shared" si="0"/>
        <v>0.5617149963583394</v>
      </c>
    </row>
    <row r="13" spans="1:4" ht="18.75">
      <c r="A13" s="10" t="s">
        <v>15</v>
      </c>
      <c r="B13" s="31">
        <v>9</v>
      </c>
      <c r="C13" s="31">
        <v>1.08</v>
      </c>
      <c r="D13" s="9">
        <f t="shared" si="0"/>
        <v>0.12000000000000001</v>
      </c>
    </row>
    <row r="14" spans="1:4" ht="0.75" customHeight="1" hidden="1">
      <c r="A14" s="19" t="s">
        <v>30</v>
      </c>
      <c r="B14" s="31"/>
      <c r="C14" s="31"/>
      <c r="D14" s="9" t="e">
        <f t="shared" si="0"/>
        <v>#DIV/0!</v>
      </c>
    </row>
    <row r="15" spans="1:4" ht="39.75" customHeight="1" hidden="1">
      <c r="A15" s="10" t="s">
        <v>41</v>
      </c>
      <c r="B15" s="31"/>
      <c r="C15" s="31"/>
      <c r="D15" s="9" t="e">
        <f t="shared" si="0"/>
        <v>#DIV/0!</v>
      </c>
    </row>
    <row r="16" spans="1:4" ht="61.5" customHeight="1" hidden="1">
      <c r="A16" s="18" t="s">
        <v>28</v>
      </c>
      <c r="B16" s="31"/>
      <c r="C16" s="31"/>
      <c r="D16" s="9" t="e">
        <f t="shared" si="0"/>
        <v>#DIV/0!</v>
      </c>
    </row>
    <row r="17" spans="1:4" ht="60.75" customHeight="1">
      <c r="A17" s="18" t="s">
        <v>29</v>
      </c>
      <c r="B17" s="31">
        <v>76</v>
      </c>
      <c r="C17" s="31">
        <v>65.91306</v>
      </c>
      <c r="D17" s="9">
        <f t="shared" si="0"/>
        <v>0.8672771052631579</v>
      </c>
    </row>
    <row r="18" spans="1:4" ht="37.5" hidden="1">
      <c r="A18" s="20" t="s">
        <v>40</v>
      </c>
      <c r="B18" s="31"/>
      <c r="C18" s="31"/>
      <c r="D18" s="9" t="e">
        <f t="shared" si="0"/>
        <v>#DIV/0!</v>
      </c>
    </row>
    <row r="19" spans="1:4" ht="93.75" hidden="1">
      <c r="A19" s="10" t="s">
        <v>36</v>
      </c>
      <c r="B19" s="31"/>
      <c r="C19" s="31"/>
      <c r="D19" s="9" t="e">
        <f t="shared" si="0"/>
        <v>#DIV/0!</v>
      </c>
    </row>
    <row r="20" spans="1:4" ht="42.75" customHeight="1">
      <c r="A20" s="20" t="s">
        <v>47</v>
      </c>
      <c r="B20" s="31">
        <v>7</v>
      </c>
      <c r="C20" s="31">
        <v>12.2744</v>
      </c>
      <c r="D20" s="9">
        <f t="shared" si="0"/>
        <v>1.7534857142857143</v>
      </c>
    </row>
    <row r="21" spans="1:4" ht="22.5" customHeight="1" hidden="1">
      <c r="A21" s="20" t="s">
        <v>27</v>
      </c>
      <c r="B21" s="31"/>
      <c r="C21" s="31"/>
      <c r="D21" s="9" t="e">
        <f aca="true" t="shared" si="1" ref="D21:D26">C21/B21</f>
        <v>#DIV/0!</v>
      </c>
    </row>
    <row r="22" spans="1:4" ht="56.25" hidden="1">
      <c r="A22" s="21" t="s">
        <v>45</v>
      </c>
      <c r="B22" s="31"/>
      <c r="C22" s="31"/>
      <c r="D22" s="9" t="e">
        <f t="shared" si="1"/>
        <v>#DIV/0!</v>
      </c>
    </row>
    <row r="23" spans="1:4" ht="37.5">
      <c r="A23" s="21" t="s">
        <v>31</v>
      </c>
      <c r="B23" s="31">
        <v>620</v>
      </c>
      <c r="C23" s="31">
        <v>615.858</v>
      </c>
      <c r="D23" s="9">
        <f t="shared" si="1"/>
        <v>0.9933193548387096</v>
      </c>
    </row>
    <row r="24" spans="1:4" ht="18.75">
      <c r="A24" s="11" t="s">
        <v>5</v>
      </c>
      <c r="B24" s="31">
        <v>38</v>
      </c>
      <c r="C24" s="31">
        <v>38</v>
      </c>
      <c r="D24" s="9">
        <f t="shared" si="1"/>
        <v>1</v>
      </c>
    </row>
    <row r="25" spans="1:4" ht="24" customHeight="1">
      <c r="A25" s="26" t="s">
        <v>6</v>
      </c>
      <c r="B25" s="32">
        <v>3238.09976</v>
      </c>
      <c r="C25" s="32">
        <v>2764.61367</v>
      </c>
      <c r="D25" s="7">
        <f t="shared" si="1"/>
        <v>0.8537765587555586</v>
      </c>
    </row>
    <row r="26" spans="1:4" ht="27.75" customHeight="1">
      <c r="A26" s="27" t="s">
        <v>23</v>
      </c>
      <c r="B26" s="33">
        <f>B7+B25</f>
        <v>7852.09976</v>
      </c>
      <c r="C26" s="33">
        <f>C7+C25</f>
        <v>5502.97919</v>
      </c>
      <c r="D26" s="7">
        <f t="shared" si="1"/>
        <v>0.7008289958353764</v>
      </c>
    </row>
    <row r="27" spans="1:4" ht="22.5" customHeight="1">
      <c r="A27" s="12" t="s">
        <v>24</v>
      </c>
      <c r="B27" s="3"/>
      <c r="C27" s="3"/>
      <c r="D27" s="7"/>
    </row>
    <row r="28" spans="1:4" ht="22.5" customHeight="1">
      <c r="A28" s="22" t="s">
        <v>32</v>
      </c>
      <c r="B28" s="5">
        <f>B29+B30+B32+B33+B31</f>
        <v>2994.5</v>
      </c>
      <c r="C28" s="5">
        <f>C29+C30+C32+C33+C31</f>
        <v>1954.33632</v>
      </c>
      <c r="D28" s="9">
        <f aca="true" t="shared" si="2" ref="D28:D52">C28/B28</f>
        <v>0.6526419502421105</v>
      </c>
    </row>
    <row r="29" spans="1:4" ht="18.75">
      <c r="A29" s="13" t="s">
        <v>7</v>
      </c>
      <c r="B29" s="5">
        <v>1878.406</v>
      </c>
      <c r="C29" s="5">
        <v>1293.38289</v>
      </c>
      <c r="D29" s="9">
        <f t="shared" si="2"/>
        <v>0.6885534277467172</v>
      </c>
    </row>
    <row r="30" spans="1:4" ht="21.75" customHeight="1">
      <c r="A30" s="13" t="s">
        <v>8</v>
      </c>
      <c r="B30" s="5">
        <v>498</v>
      </c>
      <c r="C30" s="5">
        <v>396.49465</v>
      </c>
      <c r="D30" s="9">
        <f t="shared" si="2"/>
        <v>0.7961739959839357</v>
      </c>
    </row>
    <row r="31" spans="1:4" ht="18.75" hidden="1">
      <c r="A31" s="13" t="s">
        <v>25</v>
      </c>
      <c r="B31" s="5">
        <v>0</v>
      </c>
      <c r="C31" s="5">
        <v>0</v>
      </c>
      <c r="D31" s="9"/>
    </row>
    <row r="32" spans="1:4" ht="18.75">
      <c r="A32" s="13" t="s">
        <v>26</v>
      </c>
      <c r="B32" s="5">
        <v>10</v>
      </c>
      <c r="C32" s="5">
        <v>0</v>
      </c>
      <c r="D32" s="9"/>
    </row>
    <row r="33" spans="1:4" ht="18.75">
      <c r="A33" s="13" t="s">
        <v>9</v>
      </c>
      <c r="B33" s="5">
        <v>608.094</v>
      </c>
      <c r="C33" s="5">
        <v>264.45878</v>
      </c>
      <c r="D33" s="9">
        <f t="shared" si="2"/>
        <v>0.43489786118593504</v>
      </c>
    </row>
    <row r="34" spans="1:4" ht="17.25" customHeight="1">
      <c r="A34" s="14" t="s">
        <v>10</v>
      </c>
      <c r="B34" s="5">
        <v>114.8</v>
      </c>
      <c r="C34" s="5">
        <v>69.257</v>
      </c>
      <c r="D34" s="9">
        <f t="shared" si="2"/>
        <v>0.6032839721254356</v>
      </c>
    </row>
    <row r="35" spans="1:4" ht="18.75" customHeight="1" hidden="1">
      <c r="A35" s="14" t="s">
        <v>11</v>
      </c>
      <c r="B35" s="5"/>
      <c r="C35" s="5"/>
      <c r="D35" s="9"/>
    </row>
    <row r="36" spans="1:4" ht="18" customHeight="1">
      <c r="A36" s="14" t="s">
        <v>34</v>
      </c>
      <c r="B36" s="5">
        <v>345</v>
      </c>
      <c r="C36" s="5">
        <v>0</v>
      </c>
      <c r="D36" s="9"/>
    </row>
    <row r="37" spans="1:4" ht="38.25" customHeight="1">
      <c r="A37" s="23" t="s">
        <v>33</v>
      </c>
      <c r="B37" s="5">
        <v>2293.33572</v>
      </c>
      <c r="C37" s="5">
        <v>1869.23772</v>
      </c>
      <c r="D37" s="9">
        <f t="shared" si="2"/>
        <v>0.8150737389639577</v>
      </c>
    </row>
    <row r="38" spans="1:4" ht="37.5" hidden="1">
      <c r="A38" s="14" t="s">
        <v>19</v>
      </c>
      <c r="B38" s="5">
        <v>0</v>
      </c>
      <c r="C38" s="5"/>
      <c r="D38" s="9" t="e">
        <f t="shared" si="2"/>
        <v>#DIV/0!</v>
      </c>
    </row>
    <row r="39" spans="1:4" ht="18.75" hidden="1">
      <c r="A39" s="14" t="s">
        <v>16</v>
      </c>
      <c r="B39" s="3">
        <f>B40</f>
        <v>892.08004</v>
      </c>
      <c r="C39" s="5"/>
      <c r="D39" s="9">
        <f t="shared" si="2"/>
        <v>0</v>
      </c>
    </row>
    <row r="40" spans="1:4" ht="37.5">
      <c r="A40" s="15" t="s">
        <v>19</v>
      </c>
      <c r="B40" s="5">
        <v>892.08004</v>
      </c>
      <c r="C40" s="5">
        <v>835.39515</v>
      </c>
      <c r="D40" s="9">
        <f t="shared" si="2"/>
        <v>0.9364576187580655</v>
      </c>
    </row>
    <row r="41" spans="1:4" ht="22.5" customHeight="1">
      <c r="A41" s="13" t="s">
        <v>17</v>
      </c>
      <c r="B41" s="5">
        <v>200</v>
      </c>
      <c r="C41" s="5">
        <v>27.85</v>
      </c>
      <c r="D41" s="9">
        <f t="shared" si="2"/>
        <v>0.13925</v>
      </c>
    </row>
    <row r="42" spans="1:4" ht="0.75" customHeight="1" hidden="1">
      <c r="A42" s="15" t="s">
        <v>35</v>
      </c>
      <c r="B42" s="3"/>
      <c r="C42" s="5"/>
      <c r="D42" s="9" t="e">
        <f t="shared" si="2"/>
        <v>#DIV/0!</v>
      </c>
    </row>
    <row r="43" spans="1:4" ht="0.75" customHeight="1" hidden="1">
      <c r="A43" s="16" t="s">
        <v>21</v>
      </c>
      <c r="B43" s="5">
        <v>0</v>
      </c>
      <c r="C43" s="5">
        <v>0</v>
      </c>
      <c r="D43" s="9"/>
    </row>
    <row r="44" spans="1:4" ht="18.75">
      <c r="A44" s="13" t="s">
        <v>12</v>
      </c>
      <c r="B44" s="5">
        <f>B49+B48+B45</f>
        <v>1236.084</v>
      </c>
      <c r="C44" s="5">
        <f>C49+C48+C45</f>
        <v>808.8267500000001</v>
      </c>
      <c r="D44" s="9">
        <f t="shared" si="2"/>
        <v>0.6543461043100631</v>
      </c>
    </row>
    <row r="45" spans="1:4" ht="18.75" customHeight="1">
      <c r="A45" s="16" t="s">
        <v>13</v>
      </c>
      <c r="B45" s="5">
        <v>940.048</v>
      </c>
      <c r="C45" s="5">
        <v>524.2285</v>
      </c>
      <c r="D45" s="9">
        <f t="shared" si="2"/>
        <v>0.5576614172893299</v>
      </c>
    </row>
    <row r="46" spans="1:4" ht="37.5" hidden="1">
      <c r="A46" s="15" t="s">
        <v>39</v>
      </c>
      <c r="B46" s="5"/>
      <c r="C46" s="5"/>
      <c r="D46" s="9" t="e">
        <f t="shared" si="2"/>
        <v>#DIV/0!</v>
      </c>
    </row>
    <row r="47" spans="1:4" ht="18.75" hidden="1">
      <c r="A47" s="15" t="s">
        <v>18</v>
      </c>
      <c r="B47" s="5"/>
      <c r="C47" s="5"/>
      <c r="D47" s="9" t="e">
        <f t="shared" si="2"/>
        <v>#DIV/0!</v>
      </c>
    </row>
    <row r="48" spans="1:4" ht="18.75">
      <c r="A48" s="34" t="s">
        <v>18</v>
      </c>
      <c r="B48" s="5">
        <v>204.931</v>
      </c>
      <c r="C48" s="5">
        <v>193.49381</v>
      </c>
      <c r="D48" s="9"/>
    </row>
    <row r="49" spans="1:4" ht="18.75">
      <c r="A49" s="35" t="s">
        <v>48</v>
      </c>
      <c r="B49" s="5">
        <v>91.105</v>
      </c>
      <c r="C49" s="5">
        <v>91.10444</v>
      </c>
      <c r="D49" s="9"/>
    </row>
    <row r="50" spans="1:4" ht="18.75">
      <c r="A50" s="13" t="s">
        <v>20</v>
      </c>
      <c r="B50" s="5">
        <v>68.2</v>
      </c>
      <c r="C50" s="5">
        <v>51.1056</v>
      </c>
      <c r="D50" s="9">
        <f t="shared" si="2"/>
        <v>0.7493489736070381</v>
      </c>
    </row>
    <row r="51" spans="1:4" ht="18.75" hidden="1">
      <c r="A51" s="13" t="s">
        <v>38</v>
      </c>
      <c r="B51" s="5">
        <v>0</v>
      </c>
      <c r="C51" s="5">
        <v>0</v>
      </c>
      <c r="D51" s="9" t="e">
        <f t="shared" si="2"/>
        <v>#DIV/0!</v>
      </c>
    </row>
    <row r="52" spans="1:4" ht="18.75">
      <c r="A52" s="17" t="s">
        <v>14</v>
      </c>
      <c r="B52" s="6">
        <f>B28+B34+B36+B37+B38+B41+B44+B50+B51+B40</f>
        <v>8143.99976</v>
      </c>
      <c r="C52" s="6">
        <f>C28+C34+C36+C37+C38+C41+C44+C50+C51+C40</f>
        <v>5616.00854</v>
      </c>
      <c r="D52" s="7">
        <f t="shared" si="2"/>
        <v>0.6895884952727455</v>
      </c>
    </row>
    <row r="53" spans="1:4" ht="18.75">
      <c r="A53" s="4" t="s">
        <v>42</v>
      </c>
      <c r="B53" s="24">
        <f>B26+(-B52)</f>
        <v>-291.89999999999964</v>
      </c>
      <c r="C53" s="24">
        <f>C26+(-C52)</f>
        <v>-113.0293499999998</v>
      </c>
      <c r="D53" s="7"/>
    </row>
    <row r="54" ht="12.75">
      <c r="A54" s="28" t="s">
        <v>49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2018-11-06T05:20:37Z</cp:lastPrinted>
  <dcterms:created xsi:type="dcterms:W3CDTF">2006-01-20T08:22:15Z</dcterms:created>
  <dcterms:modified xsi:type="dcterms:W3CDTF">2020-10-13T12:24:53Z</dcterms:modified>
  <cp:category/>
  <cp:version/>
  <cp:contentType/>
  <cp:contentStatus/>
</cp:coreProperties>
</file>