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<sst xmlns="http://schemas.openxmlformats.org/spreadsheetml/2006/main" count="35" uniqueCount="35">
  <si>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</si>
  <si>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</si>
  <si>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</si>
  <si>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</si>
  <si>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</si>
  <si>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</si>
  <si>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</si>
  <si>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</si>
  <si>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</si>
  <si>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</si>
  <si>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</si>
  <si>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</si>
  <si>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</si>
  <si>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</si>
  <si>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</si>
  <si>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</si>
  <si>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</si>
  <si>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</si>
  <si>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</si>
  <si>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</si>
  <si>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</si>
  <si>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</si>
  <si>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</si>
  <si>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</si>
  <si>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</si>
  <si>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</si>
  <si>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</si>
  <si>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</si>
  <si>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</si>
  <si>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</si>
  <si>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план на     2020 год</t>
  </si>
  <si>
    <t>Исполнение бюджета по Черноозерскому сельскому поселению</t>
  </si>
  <si>
    <t>Исп. Волкова Е.Ю. Ефремова И.М.</t>
  </si>
  <si>
    <t>по состоянию на 01 ноября 2020 года</t>
  </si>
  <si>
    <t>факт на 01.11.2020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</si>
</sst>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8">
      <selection activeCell="H32" sqref="H32"/>
    </sheetView>
  </sheetViews>
  <sheetFormatPr defaultColWidth="9.00390625" defaultRowHeight="12.75"/>
  <cols>
    <col min="1" max="1" width="55.625" style="1" customWidth="1"/>
    <col min="2" max="2" width="18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31</v>
      </c>
      <c r="B2" s="32"/>
      <c r="C2" s="32"/>
      <c r="D2" s="32"/>
    </row>
    <row r="3" spans="1:4" ht="21" customHeight="1">
      <c r="A3" s="32" t="s">
        <v>33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30</v>
      </c>
      <c r="C5" s="30" t="s">
        <v>34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23</v>
      </c>
      <c r="B7" s="16">
        <f>B9+B10+B11+B12+B15+B13+B14</f>
        <v>19</v>
      </c>
      <c r="C7" s="16">
        <f>C9+C10+C11+C12+C15+C13+C14</f>
        <v>43.630649999999996</v>
      </c>
      <c r="D7" s="17">
        <f>C7/B7</f>
        <v>2.29635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17</v>
      </c>
      <c r="C9" s="20">
        <v>28.16516</v>
      </c>
      <c r="D9" s="21">
        <f aca="true" t="shared" si="0" ref="D9:D33">C9/B9</f>
        <v>1.6567741176470587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1</v>
      </c>
      <c r="C11" s="20">
        <v>1.42703</v>
      </c>
      <c r="D11" s="21">
        <f t="shared" si="0"/>
        <v>1.42703</v>
      </c>
    </row>
    <row r="12" spans="1:4" ht="18.75" customHeight="1">
      <c r="A12" s="5" t="s">
        <v>4</v>
      </c>
      <c r="B12" s="20">
        <v>1</v>
      </c>
      <c r="C12" s="20">
        <v>13.30846</v>
      </c>
      <c r="D12" s="21">
        <f t="shared" si="0"/>
        <v>13.30846</v>
      </c>
    </row>
    <row r="13" spans="1:4" ht="20.25">
      <c r="A13" s="5" t="s">
        <v>17</v>
      </c>
      <c r="B13" s="22"/>
      <c r="C13" s="20">
        <v>0.73</v>
      </c>
      <c r="D13" s="21"/>
    </row>
    <row r="14" spans="1:4" ht="37.5" hidden="1">
      <c r="A14" s="5" t="s">
        <v>26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 t="e">
        <f t="shared" si="0"/>
        <v>#DIV/0!</v>
      </c>
    </row>
    <row r="16" spans="1:4" ht="20.25" customHeight="1">
      <c r="A16" s="8" t="s">
        <v>14</v>
      </c>
      <c r="B16" s="23">
        <v>1887.91247</v>
      </c>
      <c r="C16" s="24">
        <v>1525.46449</v>
      </c>
      <c r="D16" s="21">
        <f t="shared" si="0"/>
        <v>0.8080165337326259</v>
      </c>
    </row>
    <row r="17" spans="1:4" ht="24" customHeight="1">
      <c r="A17" s="9" t="s">
        <v>27</v>
      </c>
      <c r="B17" s="25">
        <f>B7+B16</f>
        <v>1906.91247</v>
      </c>
      <c r="C17" s="25">
        <f>C7+C16</f>
        <v>1569.0951400000001</v>
      </c>
      <c r="D17" s="17">
        <f t="shared" si="0"/>
        <v>0.8228459169916699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37" t="s">
        <v>25</v>
      </c>
      <c r="B19" s="28">
        <f>B20+B21+B22+B23+B24</f>
        <v>1346.25714</v>
      </c>
      <c r="C19" s="28">
        <f>C20+C21+C22+C23+C24</f>
        <v>852.70959</v>
      </c>
      <c r="D19" s="17">
        <f t="shared" si="0"/>
        <v>0.6333928078554146</v>
      </c>
    </row>
    <row r="20" spans="1:4" ht="20.25">
      <c r="A20" s="10" t="s">
        <v>6</v>
      </c>
      <c r="B20" s="27">
        <v>729.05714</v>
      </c>
      <c r="C20" s="27">
        <v>392.61802</v>
      </c>
      <c r="D20" s="21">
        <f t="shared" si="0"/>
        <v>0.5385284615688696</v>
      </c>
    </row>
    <row r="21" spans="1:4" ht="20.25">
      <c r="A21" s="10" t="s">
        <v>7</v>
      </c>
      <c r="B21" s="27">
        <v>446</v>
      </c>
      <c r="C21" s="27">
        <v>406.41088</v>
      </c>
      <c r="D21" s="21">
        <f t="shared" si="0"/>
        <v>0.9112351569506727</v>
      </c>
    </row>
    <row r="22" spans="1:4" ht="20.25">
      <c r="A22" s="10" t="s">
        <v>18</v>
      </c>
      <c r="B22" s="26">
        <v>5</v>
      </c>
      <c r="C22" s="27">
        <v>0</v>
      </c>
      <c r="D22" s="21">
        <f t="shared" si="0"/>
        <v>0</v>
      </c>
    </row>
    <row r="23" spans="1:4" ht="21" customHeight="1">
      <c r="A23" s="10" t="s">
        <v>8</v>
      </c>
      <c r="B23" s="27">
        <v>166.2</v>
      </c>
      <c r="C23" s="27">
        <v>53.68069</v>
      </c>
      <c r="D23" s="21">
        <f t="shared" si="0"/>
        <v>0.32298850782190136</v>
      </c>
    </row>
    <row r="24" spans="1:4" ht="21" customHeight="1" hidden="1">
      <c r="A24" s="10" t="s">
        <v>28</v>
      </c>
      <c r="B24" s="27">
        <v>0</v>
      </c>
      <c r="C24" s="27">
        <v>0</v>
      </c>
      <c r="D24" s="21"/>
    </row>
    <row r="25" spans="1:4" ht="24" customHeight="1">
      <c r="A25" s="8" t="s">
        <v>9</v>
      </c>
      <c r="B25" s="28">
        <v>114.7</v>
      </c>
      <c r="C25" s="28">
        <v>76.09488</v>
      </c>
      <c r="D25" s="17">
        <f t="shared" si="0"/>
        <v>0.663425283347864</v>
      </c>
    </row>
    <row r="26" spans="1:4" ht="37.5" hidden="1">
      <c r="A26" s="11" t="s">
        <v>19</v>
      </c>
      <c r="B26" s="27">
        <v>0</v>
      </c>
      <c r="C26" s="27">
        <v>0</v>
      </c>
      <c r="D26" s="21"/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313.05533</v>
      </c>
      <c r="C28" s="27">
        <v>212.61247</v>
      </c>
      <c r="D28" s="21">
        <f t="shared" si="0"/>
        <v>0.6791530110667657</v>
      </c>
    </row>
    <row r="29" spans="1:4" ht="20.25">
      <c r="A29" s="8" t="s">
        <v>24</v>
      </c>
      <c r="B29" s="28">
        <v>10</v>
      </c>
      <c r="C29" s="28">
        <v>1.644</v>
      </c>
      <c r="D29" s="17">
        <f t="shared" si="0"/>
        <v>0.1644</v>
      </c>
    </row>
    <row r="30" spans="1:4" ht="21.75" customHeight="1">
      <c r="A30" s="13" t="s">
        <v>10</v>
      </c>
      <c r="B30" s="28">
        <f>B31+B32</f>
        <v>149.4</v>
      </c>
      <c r="C30" s="28">
        <f>C31+C32</f>
        <v>103.24936</v>
      </c>
      <c r="D30" s="17">
        <f t="shared" si="0"/>
        <v>0.6910934404283802</v>
      </c>
    </row>
    <row r="31" spans="1:4" ht="19.5" customHeight="1">
      <c r="A31" s="10" t="s">
        <v>21</v>
      </c>
      <c r="B31" s="27">
        <v>147.4</v>
      </c>
      <c r="C31" s="27">
        <v>101.24936</v>
      </c>
      <c r="D31" s="21">
        <f t="shared" si="0"/>
        <v>0.6869020352781546</v>
      </c>
    </row>
    <row r="32" spans="1:4" ht="56.25">
      <c r="A32" s="12" t="s">
        <v>16</v>
      </c>
      <c r="B32" s="27">
        <v>2</v>
      </c>
      <c r="C32" s="27">
        <v>2</v>
      </c>
      <c r="D32" s="21">
        <f t="shared" si="0"/>
        <v>1</v>
      </c>
    </row>
    <row r="33" spans="1:4" ht="20.25">
      <c r="A33" s="13" t="s">
        <v>11</v>
      </c>
      <c r="B33" s="28">
        <f>B26+B25+B29+B30+B27+B19+B28</f>
        <v>1933.4124700000002</v>
      </c>
      <c r="C33" s="28">
        <f>C26+C25+C29+C30+C27+C19+C28</f>
        <v>1246.3103</v>
      </c>
      <c r="D33" s="17">
        <f t="shared" si="0"/>
        <v>0.6446168726738376</v>
      </c>
    </row>
    <row r="34" spans="1:4" ht="20.25">
      <c r="A34" s="4" t="s">
        <v>29</v>
      </c>
      <c r="B34" s="29">
        <f>B17+(-B33)</f>
        <v>-26.500000000000227</v>
      </c>
      <c r="C34" s="29">
        <f>C17+(-C33)</f>
        <v>322.78484000000003</v>
      </c>
      <c r="D34" s="17"/>
    </row>
    <row r="35" spans="1:4" ht="18.75">
      <c r="A35" s="15" t="s">
        <v>32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2018-11-06T05:00:42Z</cp:lastPrinted>
  <dcterms:created xsi:type="dcterms:W3CDTF">2006-01-20T08:22:15Z</dcterms:created>
  <dcterms:modified xsi:type="dcterms:W3CDTF">2020-11-11T09:08:44Z</dcterms:modified>
  <cp:category/>
  <cp:version/>
  <cp:contentType/>
  <cp:contentStatus/>
</cp:coreProperties>
</file>