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<sst xmlns="http://schemas.openxmlformats.org/spreadsheetml/2006/main" count="55" uniqueCount="55">
  <si>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</si>
  <si>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</si>
  <si>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</si>
  <si>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</si>
  <si>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</si>
  <si>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</si>
  <si>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</si>
  <si>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</si>
  <si>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</si>
  <si>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</si>
  <si>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</si>
  <si>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</si>
  <si>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</si>
  <si>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</si>
  <si>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</si>
  <si>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</si>
  <si>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</si>
  <si>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</si>
  <si>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</si>
  <si>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</si>
  <si>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</si>
  <si>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</si>
  <si>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</si>
  <si>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</si>
  <si>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Исполнение бюджета по МО "Кужмарское сельское поселение"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</si>
  <si>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</si>
  <si>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</si>
  <si>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</si>
  <si>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</si>
  <si>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</si>
  <si>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</si>
  <si>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</si>
  <si>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</si>
  <si>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</si>
  <si>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</si>
  <si>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</si>
  <si>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</si>
  <si>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</si>
  <si>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</si>
  <si>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</si>
  <si>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</si>
  <si>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</si>
  <si>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</si>
  <si>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</si>
  <si>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</si>
  <si>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Исп. Нагаева Н.С. Ефремова И.М.</t>
  </si>
  <si>
    <t xml:space="preserve">Прочие доходы от оказания платных услуг (работ) получателями средств бюджетов сельских поселений </t>
  </si>
  <si>
    <t>план на       2019 год</t>
  </si>
  <si>
    <t>Обеспечение проведения выборов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</si>
  <si>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</si>
  <si>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</si>
  <si>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</si>
  <si>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по состоянию на 01 ноября 2019 года</t>
  </si>
  <si>
    <t>факт на 01.11.2019 г.</t>
  </si>
  <si>
    <t>озеленение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</si>
</sst>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_-* #,##0_р_._-;\-* #,##0_р_._-;_-* &quot;-&quot;?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#,##0.0_ ;\-#,##0.0\ "/>
    <numFmt numFmtId="191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8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72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72" fontId="10" fillId="0" borderId="11" xfId="0" applyNumberFormat="1" applyFont="1" applyBorder="1" applyAlignment="1">
      <alignment vertical="center" wrapText="1"/>
    </xf>
    <xf numFmtId="172" fontId="9" fillId="34" borderId="11" xfId="0" applyNumberFormat="1" applyFont="1" applyFill="1" applyBorder="1" applyAlignment="1">
      <alignment vertical="center" wrapText="1"/>
    </xf>
    <xf numFmtId="190" fontId="10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80" zoomScaleNormal="80" zoomScalePageLayoutView="0" workbookViewId="0" topLeftCell="A15">
      <selection activeCell="C53" sqref="C53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0"/>
      <c r="B1" s="41"/>
      <c r="C1" s="41"/>
    </row>
    <row r="2" spans="1:4" ht="21" customHeight="1">
      <c r="A2" s="37" t="s">
        <v>24</v>
      </c>
      <c r="B2" s="37"/>
      <c r="C2" s="37"/>
      <c r="D2" s="37"/>
    </row>
    <row r="3" spans="1:4" ht="21" customHeight="1">
      <c r="A3" s="37" t="s">
        <v>52</v>
      </c>
      <c r="B3" s="37"/>
      <c r="C3" s="37"/>
      <c r="D3" s="37"/>
    </row>
    <row r="4" spans="1:3" ht="18" customHeight="1">
      <c r="A4" s="2"/>
      <c r="B4" s="42"/>
      <c r="C4" s="42"/>
    </row>
    <row r="5" spans="1:4" ht="27.75" customHeight="1">
      <c r="A5" s="38" t="s">
        <v>19</v>
      </c>
      <c r="B5" s="43" t="s">
        <v>47</v>
      </c>
      <c r="C5" s="43" t="s">
        <v>53</v>
      </c>
      <c r="D5" s="38" t="s">
        <v>20</v>
      </c>
    </row>
    <row r="6" spans="1:4" ht="15.75" customHeight="1">
      <c r="A6" s="39"/>
      <c r="B6" s="44"/>
      <c r="C6" s="45"/>
      <c r="D6" s="39"/>
    </row>
    <row r="7" spans="1:4" ht="25.5" customHeight="1">
      <c r="A7" s="20" t="s">
        <v>40</v>
      </c>
      <c r="B7" s="23">
        <f>B9+B10+B11+B12+B14+B15+B17+B18+B27+B13+B20+B22+B19+B16+B21+B28</f>
        <v>1221.7399999999998</v>
      </c>
      <c r="C7" s="23">
        <f>C9+C10+C11+C12+C14+C15+C17+C18+C27+C13+C20+C22+C19+C16+C21+C28</f>
        <v>1327.02136</v>
      </c>
      <c r="D7" s="24">
        <f>C7/B7</f>
        <v>1.0861732938268374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266</v>
      </c>
      <c r="C9" s="27">
        <v>209.38034</v>
      </c>
      <c r="D9" s="28">
        <f aca="true" t="shared" si="0" ref="D9:D53">C9/B9</f>
        <v>0.7871441353383458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299</v>
      </c>
      <c r="C11" s="27">
        <v>440.72709</v>
      </c>
      <c r="D11" s="28">
        <f t="shared" si="0"/>
        <v>1.4740036454849497</v>
      </c>
    </row>
    <row r="12" spans="1:4" ht="18.75" customHeight="1">
      <c r="A12" s="8" t="s">
        <v>4</v>
      </c>
      <c r="B12" s="27">
        <v>166</v>
      </c>
      <c r="C12" s="27">
        <v>140.2101</v>
      </c>
      <c r="D12" s="28">
        <f t="shared" si="0"/>
        <v>0.8446391566265061</v>
      </c>
    </row>
    <row r="13" spans="1:4" ht="20.25">
      <c r="A13" s="8" t="s">
        <v>15</v>
      </c>
      <c r="B13" s="27">
        <v>6.1</v>
      </c>
      <c r="C13" s="27">
        <v>5.745</v>
      </c>
      <c r="D13" s="28">
        <f t="shared" si="0"/>
        <v>0.9418032786885246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115.5" customHeight="1">
      <c r="A15" s="15" t="s">
        <v>42</v>
      </c>
      <c r="B15" s="27">
        <v>451.64</v>
      </c>
      <c r="C15" s="29">
        <v>497.48503</v>
      </c>
      <c r="D15" s="28">
        <f t="shared" si="0"/>
        <v>1.1015079045257286</v>
      </c>
    </row>
    <row r="16" spans="1:4" ht="0.75" customHeight="1" hidden="1">
      <c r="A16" s="15" t="s">
        <v>44</v>
      </c>
      <c r="B16" s="27"/>
      <c r="C16" s="29"/>
      <c r="D16" s="28" t="e">
        <f t="shared" si="0"/>
        <v>#DIV/0!</v>
      </c>
    </row>
    <row r="17" spans="1:4" ht="56.25" customHeight="1">
      <c r="A17" s="15" t="s">
        <v>26</v>
      </c>
      <c r="B17" s="27">
        <v>33</v>
      </c>
      <c r="C17" s="27">
        <v>33.4738</v>
      </c>
      <c r="D17" s="28">
        <f t="shared" si="0"/>
        <v>1.0143575757575756</v>
      </c>
    </row>
    <row r="18" spans="1:4" ht="93.75" hidden="1">
      <c r="A18" s="16" t="s">
        <v>27</v>
      </c>
      <c r="B18" s="30"/>
      <c r="C18" s="27"/>
      <c r="D18" s="28" t="e">
        <f t="shared" si="0"/>
        <v>#DIV/0!</v>
      </c>
    </row>
    <row r="19" spans="1:4" ht="111.75" customHeight="1" hidden="1">
      <c r="A19" s="16" t="s">
        <v>37</v>
      </c>
      <c r="B19" s="30"/>
      <c r="C19" s="27"/>
      <c r="D19" s="28" t="e">
        <f t="shared" si="0"/>
        <v>#DIV/0!</v>
      </c>
    </row>
    <row r="20" spans="1:4" ht="56.25" hidden="1">
      <c r="A20" s="8" t="s">
        <v>28</v>
      </c>
      <c r="B20" s="30"/>
      <c r="C20" s="27"/>
      <c r="D20" s="28" t="e">
        <f t="shared" si="0"/>
        <v>#DIV/0!</v>
      </c>
    </row>
    <row r="21" spans="1:4" ht="56.25" hidden="1">
      <c r="A21" s="17" t="s">
        <v>46</v>
      </c>
      <c r="B21" s="30"/>
      <c r="C21" s="27"/>
      <c r="D21" s="28"/>
    </row>
    <row r="22" spans="1:4" ht="20.25" hidden="1">
      <c r="A22" s="17" t="s">
        <v>29</v>
      </c>
      <c r="B22" s="30">
        <v>0</v>
      </c>
      <c r="C22" s="27">
        <v>0</v>
      </c>
      <c r="D22" s="28" t="e">
        <f t="shared" si="0"/>
        <v>#DIV/0!</v>
      </c>
    </row>
    <row r="23" spans="1:4" ht="37.5" hidden="1">
      <c r="A23" s="18" t="s">
        <v>30</v>
      </c>
      <c r="B23" s="30"/>
      <c r="C23" s="27"/>
      <c r="D23" s="28"/>
    </row>
    <row r="24" spans="1:4" ht="37.5" hidden="1">
      <c r="A24" s="18" t="s">
        <v>31</v>
      </c>
      <c r="B24" s="30"/>
      <c r="C24" s="27"/>
      <c r="D24" s="28"/>
    </row>
    <row r="25" spans="1:4" ht="56.25" hidden="1">
      <c r="A25" s="18" t="s">
        <v>32</v>
      </c>
      <c r="B25" s="30"/>
      <c r="C25" s="27"/>
      <c r="D25" s="28"/>
    </row>
    <row r="26" spans="1:4" ht="20.25" hidden="1">
      <c r="A26" s="19" t="s">
        <v>33</v>
      </c>
      <c r="B26" s="30"/>
      <c r="C26" s="27"/>
      <c r="D26" s="28"/>
    </row>
    <row r="27" spans="1:4" ht="20.25" hidden="1">
      <c r="A27" s="19" t="s">
        <v>34</v>
      </c>
      <c r="B27" s="30">
        <v>0</v>
      </c>
      <c r="C27" s="27">
        <v>0</v>
      </c>
      <c r="D27" s="28"/>
    </row>
    <row r="28" spans="1:4" ht="20.25" hidden="1">
      <c r="A28" s="19" t="s">
        <v>50</v>
      </c>
      <c r="B28" s="30"/>
      <c r="C28" s="27"/>
      <c r="D28" s="28"/>
    </row>
    <row r="29" spans="1:4" ht="30" customHeight="1">
      <c r="A29" s="21" t="s">
        <v>21</v>
      </c>
      <c r="B29" s="31">
        <v>8651.59035</v>
      </c>
      <c r="C29" s="31">
        <v>7809.36452</v>
      </c>
      <c r="D29" s="28">
        <f t="shared" si="0"/>
        <v>0.9026507502172707</v>
      </c>
    </row>
    <row r="30" spans="1:4" ht="27.75" customHeight="1">
      <c r="A30" s="22" t="s">
        <v>6</v>
      </c>
      <c r="B30" s="32">
        <f>B7+B29</f>
        <v>9873.33035</v>
      </c>
      <c r="C30" s="32">
        <f>C7+C29</f>
        <v>9136.38588</v>
      </c>
      <c r="D30" s="24">
        <f t="shared" si="0"/>
        <v>0.9253600918964491</v>
      </c>
    </row>
    <row r="31" spans="1:4" ht="22.5" customHeight="1">
      <c r="A31" s="9" t="s">
        <v>7</v>
      </c>
      <c r="B31" s="33"/>
      <c r="C31" s="33"/>
      <c r="D31" s="24"/>
    </row>
    <row r="32" spans="1:4" ht="22.5" customHeight="1">
      <c r="A32" s="7" t="s">
        <v>35</v>
      </c>
      <c r="B32" s="34">
        <f>B33+B34+B35+B36+B37</f>
        <v>3990.66177</v>
      </c>
      <c r="C32" s="34">
        <f>C33+C34+C35+C36+C37</f>
        <v>3268.5338899999997</v>
      </c>
      <c r="D32" s="28">
        <f t="shared" si="0"/>
        <v>0.8190455815051446</v>
      </c>
    </row>
    <row r="33" spans="1:4" ht="20.25">
      <c r="A33" s="10" t="s">
        <v>8</v>
      </c>
      <c r="B33" s="34">
        <v>2746.01384</v>
      </c>
      <c r="C33" s="34">
        <v>2191.94099</v>
      </c>
      <c r="D33" s="28">
        <f t="shared" si="0"/>
        <v>0.7982264903661228</v>
      </c>
    </row>
    <row r="34" spans="1:4" ht="21" customHeight="1">
      <c r="A34" s="10" t="s">
        <v>9</v>
      </c>
      <c r="B34" s="34">
        <v>561</v>
      </c>
      <c r="C34" s="34">
        <v>455.14497</v>
      </c>
      <c r="D34" s="28">
        <f t="shared" si="0"/>
        <v>0.8113101069518717</v>
      </c>
    </row>
    <row r="35" spans="1:4" ht="20.25">
      <c r="A35" s="10" t="s">
        <v>25</v>
      </c>
      <c r="B35" s="34">
        <v>10</v>
      </c>
      <c r="C35" s="34"/>
      <c r="D35" s="28">
        <f t="shared" si="0"/>
        <v>0</v>
      </c>
    </row>
    <row r="36" spans="1:4" ht="23.25" customHeight="1">
      <c r="A36" s="10" t="s">
        <v>10</v>
      </c>
      <c r="B36" s="34">
        <v>624.64793</v>
      </c>
      <c r="C36" s="34">
        <v>572.44793</v>
      </c>
      <c r="D36" s="28">
        <f t="shared" si="0"/>
        <v>0.9164329256642219</v>
      </c>
    </row>
    <row r="37" spans="1:4" ht="20.25">
      <c r="A37" s="11" t="s">
        <v>48</v>
      </c>
      <c r="B37" s="34">
        <v>49</v>
      </c>
      <c r="C37" s="34">
        <v>49</v>
      </c>
      <c r="D37" s="28">
        <f t="shared" si="0"/>
        <v>1</v>
      </c>
    </row>
    <row r="38" spans="1:4" ht="22.5" customHeight="1">
      <c r="A38" s="11" t="s">
        <v>11</v>
      </c>
      <c r="B38" s="34">
        <v>200.6</v>
      </c>
      <c r="C38" s="34">
        <v>161.42881</v>
      </c>
      <c r="D38" s="28">
        <f t="shared" si="0"/>
        <v>0.8047298604187438</v>
      </c>
    </row>
    <row r="39" spans="1:4" ht="20.25" hidden="1">
      <c r="A39" s="11" t="s">
        <v>43</v>
      </c>
      <c r="B39" s="34"/>
      <c r="C39" s="34"/>
      <c r="D39" s="28" t="e">
        <f t="shared" si="0"/>
        <v>#DIV/0!</v>
      </c>
    </row>
    <row r="40" spans="1:4" ht="48" customHeight="1">
      <c r="A40" s="3" t="s">
        <v>36</v>
      </c>
      <c r="B40" s="34">
        <v>3002.996</v>
      </c>
      <c r="C40" s="34">
        <v>2732.2902</v>
      </c>
      <c r="D40" s="28">
        <f t="shared" si="0"/>
        <v>0.9098547583812965</v>
      </c>
    </row>
    <row r="41" spans="1:4" ht="21" customHeight="1">
      <c r="A41" s="3" t="s">
        <v>51</v>
      </c>
      <c r="B41" s="34">
        <v>895.328</v>
      </c>
      <c r="C41" s="34">
        <v>891.028</v>
      </c>
      <c r="D41" s="28">
        <f t="shared" si="0"/>
        <v>0.9951972908252619</v>
      </c>
    </row>
    <row r="42" spans="1:4" ht="21" customHeight="1">
      <c r="A42" s="3" t="s">
        <v>39</v>
      </c>
      <c r="B42" s="34">
        <v>200</v>
      </c>
      <c r="C42" s="34">
        <v>200</v>
      </c>
      <c r="D42" s="28">
        <f t="shared" si="0"/>
        <v>1</v>
      </c>
    </row>
    <row r="43" spans="1:4" ht="20.25">
      <c r="A43" s="10" t="s">
        <v>18</v>
      </c>
      <c r="B43" s="34">
        <f>B44+B45+B46</f>
        <v>100</v>
      </c>
      <c r="C43" s="34">
        <f>C44+C45+C46</f>
        <v>100</v>
      </c>
      <c r="D43" s="28">
        <f t="shared" si="0"/>
        <v>1</v>
      </c>
    </row>
    <row r="44" spans="1:4" ht="0.75" customHeight="1">
      <c r="A44" s="12" t="s">
        <v>22</v>
      </c>
      <c r="B44" s="34"/>
      <c r="C44" s="34"/>
      <c r="D44" s="28" t="e">
        <f t="shared" si="0"/>
        <v>#DIV/0!</v>
      </c>
    </row>
    <row r="45" spans="1:4" ht="93.75" hidden="1">
      <c r="A45" s="12" t="s">
        <v>23</v>
      </c>
      <c r="B45" s="34"/>
      <c r="C45" s="34"/>
      <c r="D45" s="28" t="e">
        <f t="shared" si="0"/>
        <v>#DIV/0!</v>
      </c>
    </row>
    <row r="46" spans="1:4" ht="20.25">
      <c r="A46" s="12" t="s">
        <v>17</v>
      </c>
      <c r="B46" s="34">
        <v>100</v>
      </c>
      <c r="C46" s="34">
        <v>100</v>
      </c>
      <c r="D46" s="28">
        <f t="shared" si="0"/>
        <v>1</v>
      </c>
    </row>
    <row r="47" spans="1:4" ht="20.25">
      <c r="A47" s="10" t="s">
        <v>12</v>
      </c>
      <c r="B47" s="34">
        <f>B48+B50+B51+B49</f>
        <v>1504.3445800000002</v>
      </c>
      <c r="C47" s="34">
        <f>C48+C50+C51+C49</f>
        <v>1286.76352</v>
      </c>
      <c r="D47" s="28">
        <f t="shared" si="0"/>
        <v>0.8553648792353145</v>
      </c>
    </row>
    <row r="48" spans="1:4" ht="20.25">
      <c r="A48" s="13" t="s">
        <v>13</v>
      </c>
      <c r="B48" s="34">
        <v>573.2</v>
      </c>
      <c r="C48" s="34">
        <v>423.08</v>
      </c>
      <c r="D48" s="28">
        <f t="shared" si="0"/>
        <v>0.7381018841591067</v>
      </c>
    </row>
    <row r="49" spans="1:4" ht="20.25">
      <c r="A49" s="13" t="s">
        <v>54</v>
      </c>
      <c r="B49" s="34">
        <v>61.38</v>
      </c>
      <c r="C49" s="34">
        <v>0</v>
      </c>
      <c r="D49" s="28">
        <f t="shared" si="0"/>
        <v>0</v>
      </c>
    </row>
    <row r="50" spans="1:4" ht="37.5">
      <c r="A50" s="12" t="s">
        <v>41</v>
      </c>
      <c r="B50" s="34">
        <v>859.76458</v>
      </c>
      <c r="C50" s="34">
        <v>858.98352</v>
      </c>
      <c r="D50" s="28">
        <f t="shared" si="0"/>
        <v>0.9990915420125821</v>
      </c>
    </row>
    <row r="51" spans="1:4" ht="19.5" customHeight="1">
      <c r="A51" s="12" t="s">
        <v>16</v>
      </c>
      <c r="B51" s="34">
        <v>10</v>
      </c>
      <c r="C51" s="34">
        <v>4.7</v>
      </c>
      <c r="D51" s="28">
        <f t="shared" si="0"/>
        <v>0.47000000000000003</v>
      </c>
    </row>
    <row r="52" spans="1:4" ht="18.75" customHeight="1">
      <c r="A52" s="10" t="s">
        <v>38</v>
      </c>
      <c r="B52" s="34">
        <v>66</v>
      </c>
      <c r="C52" s="34">
        <v>54.5672</v>
      </c>
      <c r="D52" s="28">
        <f t="shared" si="0"/>
        <v>0.8267757575757576</v>
      </c>
    </row>
    <row r="53" spans="1:4" ht="20.25">
      <c r="A53" s="14" t="s">
        <v>14</v>
      </c>
      <c r="B53" s="35">
        <f>B32+B38+B40+B41+B42+B43+B47+B52</f>
        <v>9959.93035</v>
      </c>
      <c r="C53" s="35">
        <f>C32+C38+C40+C42+C43+C47+C52+C41</f>
        <v>8694.61162</v>
      </c>
      <c r="D53" s="24">
        <f t="shared" si="0"/>
        <v>0.872959078473877</v>
      </c>
    </row>
    <row r="54" spans="1:4" ht="20.25">
      <c r="A54" s="4" t="s">
        <v>49</v>
      </c>
      <c r="B54" s="36">
        <f>B30+(-B53)</f>
        <v>-86.60000000000036</v>
      </c>
      <c r="C54" s="36">
        <f>C30+(-C53)</f>
        <v>441.77426000000014</v>
      </c>
      <c r="D54" s="24"/>
    </row>
    <row r="55" spans="1:4" ht="18.75">
      <c r="A55" s="6" t="s">
        <v>45</v>
      </c>
      <c r="B55" s="5"/>
      <c r="C55" s="5"/>
      <c r="D55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2018-11-06T05:08:20Z</cp:lastPrinted>
  <dcterms:created xsi:type="dcterms:W3CDTF">2006-01-20T08:22:15Z</dcterms:created>
  <dcterms:modified xsi:type="dcterms:W3CDTF">2019-11-18T12:58:29Z</dcterms:modified>
  <cp:category/>
  <cp:version/>
  <cp:contentType/>
  <cp:contentStatus/>
</cp:coreProperties>
</file>