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<sst xmlns="http://schemas.openxmlformats.org/spreadsheetml/2006/main" count="63" uniqueCount="63">
  <si>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</si>
  <si>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</si>
  <si>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</si>
  <si>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</si>
  <si>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</si>
  <si>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</si>
  <si>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</si>
  <si>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</si>
  <si>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</si>
  <si>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</si>
  <si>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</si>
  <si>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</si>
  <si>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</si>
  <si>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</si>
  <si>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</si>
  <si>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</si>
  <si>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</si>
  <si>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</si>
  <si>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</si>
  <si>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</si>
  <si>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</si>
  <si>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</si>
  <si>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</si>
  <si>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</si>
  <si>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</si>
  <si>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</si>
  <si>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</si>
  <si>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</si>
  <si>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</si>
  <si>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прочие расходы</t>
  </si>
  <si>
    <t>уличное освещение</t>
  </si>
  <si>
    <t>Городская среда</t>
  </si>
  <si>
    <t>Пенсионное обеспечение</t>
  </si>
  <si>
    <t>Физическая культура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</si>
  <si>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</si>
  <si>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</si>
  <si>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</si>
  <si>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</si>
  <si>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</si>
  <si>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</si>
  <si>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</si>
  <si>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</si>
  <si>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</si>
  <si>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</si>
  <si>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</si>
  <si>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</si>
  <si>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</si>
  <si>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</si>
  <si>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</si>
  <si>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</si>
  <si>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</si>
  <si>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по состоянию на 01 июня 2020 года</t>
  </si>
  <si>
    <t>факт на 01.06.2020 г.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</si>
  <si>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</si>
  <si>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</si>
  <si>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</si>
  <si>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</si>
  <si>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</si>
  <si>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</si>
  <si>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</si>
  <si>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</si>
  <si>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</si>
  <si>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Межбюджетные трансферты (отриц.транс.)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</si>
</sst>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</numFmts>
  <fonts count="44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0" fontId="0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="80" zoomScaleNormal="80" zoomScalePageLayoutView="0" workbookViewId="0" topLeftCell="A27">
      <selection activeCell="F39" sqref="F39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36"/>
      <c r="B1" s="36"/>
      <c r="C1" s="36"/>
    </row>
    <row r="2" spans="1:4" ht="25.5" customHeight="1">
      <c r="A2" s="37" t="s">
        <v>48</v>
      </c>
      <c r="B2" s="37"/>
      <c r="C2" s="37"/>
      <c r="D2" s="37"/>
    </row>
    <row r="3" spans="1:4" ht="21" customHeight="1">
      <c r="A3" s="38" t="s">
        <v>51</v>
      </c>
      <c r="B3" s="38"/>
      <c r="C3" s="38"/>
      <c r="D3" s="38"/>
    </row>
    <row r="4" spans="1:3" ht="27" customHeight="1">
      <c r="A4" s="2"/>
      <c r="B4" s="39"/>
      <c r="C4" s="39"/>
    </row>
    <row r="5" spans="1:4" ht="27.75" customHeight="1">
      <c r="A5" s="40" t="s">
        <v>0</v>
      </c>
      <c r="B5" s="41" t="s">
        <v>46</v>
      </c>
      <c r="C5" s="41" t="s">
        <v>52</v>
      </c>
      <c r="D5" s="40" t="s">
        <v>1</v>
      </c>
    </row>
    <row r="6" spans="1:4" ht="12" customHeight="1">
      <c r="A6" s="40"/>
      <c r="B6" s="41"/>
      <c r="C6" s="41"/>
      <c r="D6" s="40"/>
    </row>
    <row r="7" spans="1:4" ht="26.25" customHeight="1">
      <c r="A7" s="27" t="s">
        <v>2</v>
      </c>
      <c r="B7" s="30">
        <f>SUM(B9:B26)</f>
        <v>20547</v>
      </c>
      <c r="C7" s="30">
        <f>SUM(C9:C26)</f>
        <v>6434.3584599999995</v>
      </c>
      <c r="D7" s="3">
        <f>C7/B7</f>
        <v>0.31315318343310455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13411</v>
      </c>
      <c r="C9" s="33">
        <v>5009.45247</v>
      </c>
      <c r="D9" s="6">
        <f>C9/B9</f>
        <v>0.3735331049138767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73.22502</v>
      </c>
      <c r="D11" s="6">
        <f>C11/B11</f>
        <v>0.042572686046511626</v>
      </c>
    </row>
    <row r="12" spans="1:4" ht="19.5" customHeight="1">
      <c r="A12" s="5" t="s">
        <v>7</v>
      </c>
      <c r="B12" s="32">
        <v>3902</v>
      </c>
      <c r="C12" s="33">
        <v>875.74828</v>
      </c>
      <c r="D12" s="6">
        <f>C12/B12</f>
        <v>0.2244357457713993</v>
      </c>
    </row>
    <row r="13" spans="1:4" ht="18.75" hidden="1">
      <c r="A13" s="5" t="s">
        <v>50</v>
      </c>
      <c r="B13" s="32"/>
      <c r="C13" s="33"/>
      <c r="D13" s="6" t="e">
        <f>C13/B13</f>
        <v>#DIV/0!</v>
      </c>
    </row>
    <row r="14" spans="1:4" ht="93.75">
      <c r="A14" s="5" t="s">
        <v>45</v>
      </c>
      <c r="B14" s="32">
        <v>500</v>
      </c>
      <c r="C14" s="33">
        <v>68.69552</v>
      </c>
      <c r="D14" s="6">
        <f>C14/B14</f>
        <v>0.13739104</v>
      </c>
    </row>
    <row r="15" spans="1:4" ht="37.5">
      <c r="A15" s="8" t="s">
        <v>37</v>
      </c>
      <c r="B15" s="32">
        <v>59</v>
      </c>
      <c r="C15" s="33">
        <v>7.90131</v>
      </c>
      <c r="D15" s="6">
        <f>C15/B15</f>
        <v>0.13392050847457626</v>
      </c>
    </row>
    <row r="16" spans="1:4" ht="18.75" hidden="1">
      <c r="A16" s="5"/>
      <c r="B16" s="32"/>
      <c r="C16" s="33"/>
      <c r="D16" s="6"/>
    </row>
    <row r="17" spans="1:4" ht="56.25">
      <c r="A17" s="7" t="s">
        <v>8</v>
      </c>
      <c r="B17" s="32">
        <v>160</v>
      </c>
      <c r="C17" s="33">
        <v>179.86295</v>
      </c>
      <c r="D17" s="6">
        <f>C17/B17</f>
        <v>1.1241434375000001</v>
      </c>
    </row>
    <row r="18" spans="1:4" ht="111.75" customHeight="1">
      <c r="A18" s="9" t="s">
        <v>9</v>
      </c>
      <c r="B18" s="32">
        <v>100</v>
      </c>
      <c r="C18" s="33"/>
      <c r="D18" s="6"/>
    </row>
    <row r="19" spans="1:4" ht="37.5">
      <c r="A19" s="8" t="s">
        <v>49</v>
      </c>
      <c r="B19" s="32">
        <v>400</v>
      </c>
      <c r="C19" s="33">
        <v>187.7118</v>
      </c>
      <c r="D19" s="6">
        <f>C19/B19</f>
        <v>0.4692795</v>
      </c>
    </row>
    <row r="20" spans="1:4" ht="18.75" hidden="1">
      <c r="A20" s="9" t="s">
        <v>10</v>
      </c>
      <c r="B20" s="32"/>
      <c r="C20" s="33"/>
      <c r="D20" s="6" t="e">
        <f>C20/B20</f>
        <v>#DIV/0!</v>
      </c>
    </row>
    <row r="21" spans="1:4" ht="43.5" customHeight="1">
      <c r="A21" s="9" t="s">
        <v>38</v>
      </c>
      <c r="B21" s="32">
        <v>195</v>
      </c>
      <c r="C21" s="33">
        <v>48.72177</v>
      </c>
      <c r="D21" s="6">
        <f>C21/B21</f>
        <v>0.24985523076923077</v>
      </c>
    </row>
    <row r="22" spans="1:4" ht="37.5">
      <c r="A22" s="9" t="s">
        <v>47</v>
      </c>
      <c r="B22" s="32">
        <v>100</v>
      </c>
      <c r="C22" s="33"/>
      <c r="D22" s="6"/>
    </row>
    <row r="23" spans="1:4" ht="37.5">
      <c r="A23" s="11" t="s">
        <v>39</v>
      </c>
      <c r="B23" s="32"/>
      <c r="C23" s="33">
        <v>5.57375</v>
      </c>
      <c r="D23" s="6"/>
    </row>
    <row r="24" spans="1:4" ht="18.75">
      <c r="A24" s="10" t="s">
        <v>11</v>
      </c>
      <c r="B24" s="32"/>
      <c r="C24" s="33">
        <v>52</v>
      </c>
      <c r="D24" s="6"/>
    </row>
    <row r="25" spans="1:4" ht="18.75">
      <c r="A25" s="10" t="s">
        <v>42</v>
      </c>
      <c r="B25" s="32"/>
      <c r="C25" s="33">
        <v>-74.53441</v>
      </c>
      <c r="D25" s="6"/>
    </row>
    <row r="26" spans="1:4" ht="18.75" hidden="1">
      <c r="A26" s="10" t="s">
        <v>40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18133.96174</v>
      </c>
      <c r="C27" s="29">
        <v>9413.49421</v>
      </c>
      <c r="D27" s="3">
        <f>C27/B27</f>
        <v>0.5191085293422485</v>
      </c>
    </row>
    <row r="28" spans="1:4" ht="34.5" customHeight="1">
      <c r="A28" s="26" t="s">
        <v>13</v>
      </c>
      <c r="B28" s="28">
        <f>B7+B27</f>
        <v>38680.96174</v>
      </c>
      <c r="C28" s="28">
        <f>C7+C27</f>
        <v>15847.85267</v>
      </c>
      <c r="D28" s="3">
        <f>C28/B28</f>
        <v>0.40970679003598115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7128.46</v>
      </c>
      <c r="C30" s="15">
        <f>C31+C32+C34+C33+C35</f>
        <v>2976.7884700000004</v>
      </c>
      <c r="D30" s="6">
        <f aca="true" t="shared" si="0" ref="D30:D40">C30/B30</f>
        <v>0.4175920844053274</v>
      </c>
    </row>
    <row r="31" spans="1:4" ht="22.5" customHeight="1">
      <c r="A31" s="16" t="s">
        <v>16</v>
      </c>
      <c r="B31" s="15">
        <v>4672.6</v>
      </c>
      <c r="C31" s="15">
        <v>1549.30799</v>
      </c>
      <c r="D31" s="6">
        <f t="shared" si="0"/>
        <v>0.3315729979026666</v>
      </c>
    </row>
    <row r="32" spans="1:4" ht="21" customHeight="1">
      <c r="A32" s="16" t="s">
        <v>17</v>
      </c>
      <c r="B32" s="15">
        <v>793</v>
      </c>
      <c r="C32" s="15">
        <v>281.18061</v>
      </c>
      <c r="D32" s="6">
        <f t="shared" si="0"/>
        <v>0.3545783228247163</v>
      </c>
    </row>
    <row r="33" spans="1:4" ht="18.75">
      <c r="A33" s="16" t="s">
        <v>18</v>
      </c>
      <c r="B33" s="15">
        <v>50</v>
      </c>
      <c r="C33" s="15"/>
      <c r="D33" s="6"/>
    </row>
    <row r="34" spans="1:4" ht="23.25" customHeight="1">
      <c r="A34" s="16" t="s">
        <v>19</v>
      </c>
      <c r="B34" s="15">
        <v>1612.86</v>
      </c>
      <c r="C34" s="15">
        <v>1146.29987</v>
      </c>
      <c r="D34" s="6">
        <f t="shared" si="0"/>
        <v>0.7107249668291111</v>
      </c>
    </row>
    <row r="35" spans="1:4" ht="0.75" customHeight="1">
      <c r="A35" s="16" t="s">
        <v>43</v>
      </c>
      <c r="B35" s="15">
        <v>0</v>
      </c>
      <c r="C35" s="15">
        <v>0</v>
      </c>
      <c r="D35" s="6"/>
    </row>
    <row r="36" spans="1:4" ht="45" customHeight="1">
      <c r="A36" s="35" t="s">
        <v>20</v>
      </c>
      <c r="B36" s="15">
        <f>B37</f>
        <v>500</v>
      </c>
      <c r="C36" s="15">
        <f>C37</f>
        <v>113</v>
      </c>
      <c r="D36" s="6">
        <f>D37</f>
        <v>0.226</v>
      </c>
    </row>
    <row r="37" spans="1:4" ht="27.75" customHeight="1">
      <c r="A37" s="17" t="s">
        <v>57</v>
      </c>
      <c r="B37" s="15">
        <v>500</v>
      </c>
      <c r="C37" s="15">
        <v>113</v>
      </c>
      <c r="D37" s="6">
        <f t="shared" si="0"/>
        <v>0.226</v>
      </c>
    </row>
    <row r="38" spans="1:4" ht="31.5" customHeight="1">
      <c r="A38" s="12" t="s">
        <v>58</v>
      </c>
      <c r="B38" s="15">
        <v>6994.04235</v>
      </c>
      <c r="C38" s="15">
        <v>671.05063</v>
      </c>
      <c r="D38" s="6">
        <f t="shared" si="0"/>
        <v>0.09594603469908929</v>
      </c>
    </row>
    <row r="39" spans="1:4" ht="59.25" customHeight="1">
      <c r="A39" s="18" t="s">
        <v>60</v>
      </c>
      <c r="B39" s="15">
        <v>2850</v>
      </c>
      <c r="C39" s="15"/>
      <c r="D39" s="6"/>
    </row>
    <row r="40" spans="1:4" ht="36" customHeight="1">
      <c r="A40" s="18" t="s">
        <v>59</v>
      </c>
      <c r="B40" s="15">
        <v>2300</v>
      </c>
      <c r="C40" s="15">
        <v>401.2</v>
      </c>
      <c r="D40" s="6">
        <f t="shared" si="0"/>
        <v>0.17443478260869566</v>
      </c>
    </row>
    <row r="41" spans="1:4" ht="37.5" hidden="1">
      <c r="A41" s="18" t="s">
        <v>21</v>
      </c>
      <c r="B41" s="15">
        <v>0</v>
      </c>
      <c r="C41" s="15">
        <v>0</v>
      </c>
      <c r="D41" s="6"/>
    </row>
    <row r="42" spans="1:4" ht="32.25" customHeight="1">
      <c r="A42" s="35" t="s">
        <v>22</v>
      </c>
      <c r="B42" s="15">
        <v>178</v>
      </c>
      <c r="C42" s="15">
        <f>C43+C44+C45+C46</f>
        <v>48</v>
      </c>
      <c r="D42" s="6">
        <f aca="true" t="shared" si="1" ref="D42:D49">C42/B42</f>
        <v>0.2696629213483146</v>
      </c>
    </row>
    <row r="43" spans="1:4" ht="43.5" customHeight="1" hidden="1">
      <c r="A43" s="19" t="s">
        <v>23</v>
      </c>
      <c r="B43" s="15">
        <v>0</v>
      </c>
      <c r="C43" s="15">
        <v>0</v>
      </c>
      <c r="D43" s="6" t="e">
        <f t="shared" si="1"/>
        <v>#DIV/0!</v>
      </c>
    </row>
    <row r="44" spans="1:4" ht="39.75" customHeight="1" hidden="1">
      <c r="A44" s="19" t="s">
        <v>24</v>
      </c>
      <c r="B44" s="15">
        <v>0</v>
      </c>
      <c r="C44" s="15">
        <v>0</v>
      </c>
      <c r="D44" s="6" t="e">
        <f t="shared" si="1"/>
        <v>#DIV/0!</v>
      </c>
    </row>
    <row r="45" spans="1:4" ht="18" customHeight="1" hidden="1">
      <c r="A45" s="19" t="s">
        <v>25</v>
      </c>
      <c r="B45" s="15">
        <v>0</v>
      </c>
      <c r="C45" s="15">
        <v>0</v>
      </c>
      <c r="D45" s="6" t="e">
        <f t="shared" si="1"/>
        <v>#DIV/0!</v>
      </c>
    </row>
    <row r="46" spans="1:4" ht="37.5">
      <c r="A46" s="19" t="s">
        <v>26</v>
      </c>
      <c r="B46" s="15">
        <v>178</v>
      </c>
      <c r="C46" s="15">
        <v>48</v>
      </c>
      <c r="D46" s="6">
        <f t="shared" si="1"/>
        <v>0.2696629213483146</v>
      </c>
    </row>
    <row r="47" spans="1:4" ht="23.25" customHeight="1">
      <c r="A47" s="21" t="s">
        <v>27</v>
      </c>
      <c r="B47" s="15">
        <f>B50+B51+B49+B48</f>
        <v>11797.69839</v>
      </c>
      <c r="C47" s="15">
        <f>C50+C51+C49+C48</f>
        <v>9097.463</v>
      </c>
      <c r="D47" s="6">
        <f t="shared" si="1"/>
        <v>0.7711218493016586</v>
      </c>
    </row>
    <row r="48" spans="1:4" ht="26.25" customHeight="1">
      <c r="A48" s="16" t="s">
        <v>53</v>
      </c>
      <c r="B48" s="15">
        <v>14.963</v>
      </c>
      <c r="C48" s="15">
        <v>14.963</v>
      </c>
      <c r="D48" s="6"/>
    </row>
    <row r="49" spans="1:4" ht="37.5">
      <c r="A49" s="17" t="s">
        <v>28</v>
      </c>
      <c r="B49" s="15">
        <v>9000</v>
      </c>
      <c r="C49" s="15">
        <v>9000</v>
      </c>
      <c r="D49" s="6">
        <f t="shared" si="1"/>
        <v>1</v>
      </c>
    </row>
    <row r="50" spans="1:4" ht="75" customHeight="1">
      <c r="A50" s="19" t="s">
        <v>36</v>
      </c>
      <c r="B50" s="15">
        <v>1103.171</v>
      </c>
      <c r="C50" s="15"/>
      <c r="D50" s="6"/>
    </row>
    <row r="51" spans="1:4" ht="18.75">
      <c r="A51" s="19" t="s">
        <v>29</v>
      </c>
      <c r="B51" s="15">
        <v>1679.56439</v>
      </c>
      <c r="C51" s="15">
        <v>82.5</v>
      </c>
      <c r="D51" s="6">
        <f aca="true" t="shared" si="2" ref="D51:D58">C51/B51</f>
        <v>0.049119879232495514</v>
      </c>
    </row>
    <row r="52" spans="1:4" ht="23.25" customHeight="1">
      <c r="A52" s="21" t="s">
        <v>61</v>
      </c>
      <c r="B52" s="15">
        <f>B53+B54+B55+B57+B58+B56</f>
        <v>8927.93239</v>
      </c>
      <c r="C52" s="15">
        <f>C53+C54+C55+C57+C58+C56</f>
        <v>2283.5813200000002</v>
      </c>
      <c r="D52" s="6">
        <f t="shared" si="2"/>
        <v>0.25577941456610875</v>
      </c>
    </row>
    <row r="53" spans="1:4" ht="16.5" customHeight="1">
      <c r="A53" s="20" t="s">
        <v>30</v>
      </c>
      <c r="B53" s="15">
        <v>2743.108</v>
      </c>
      <c r="C53" s="15">
        <v>1719.70432</v>
      </c>
      <c r="D53" s="6">
        <f t="shared" si="2"/>
        <v>0.6269181964399506</v>
      </c>
    </row>
    <row r="54" spans="1:4" ht="75">
      <c r="A54" s="19" t="s">
        <v>41</v>
      </c>
      <c r="B54" s="15">
        <v>300</v>
      </c>
      <c r="C54" s="15">
        <v>298.477</v>
      </c>
      <c r="D54" s="6">
        <f t="shared" si="2"/>
        <v>0.9949233333333333</v>
      </c>
    </row>
    <row r="55" spans="1:4" ht="18.75">
      <c r="A55" s="19" t="s">
        <v>44</v>
      </c>
      <c r="B55" s="15">
        <v>200</v>
      </c>
      <c r="C55" s="15">
        <v>10.5</v>
      </c>
      <c r="D55" s="6">
        <f t="shared" si="2"/>
        <v>0.0525</v>
      </c>
    </row>
    <row r="56" spans="1:4" ht="18.75">
      <c r="A56" s="19" t="s">
        <v>55</v>
      </c>
      <c r="B56" s="15">
        <v>100</v>
      </c>
      <c r="C56" s="15">
        <v>100</v>
      </c>
      <c r="D56" s="6">
        <f t="shared" si="2"/>
        <v>1</v>
      </c>
    </row>
    <row r="57" spans="1:4" ht="24" customHeight="1">
      <c r="A57" s="15" t="s">
        <v>56</v>
      </c>
      <c r="B57" s="15">
        <v>791.6</v>
      </c>
      <c r="C57" s="15">
        <v>154.9</v>
      </c>
      <c r="D57" s="6">
        <f t="shared" si="2"/>
        <v>0.19567963617988884</v>
      </c>
    </row>
    <row r="58" spans="1:4" ht="18.75">
      <c r="A58" s="19" t="s">
        <v>31</v>
      </c>
      <c r="B58" s="15">
        <v>4793.22439</v>
      </c>
      <c r="C58" s="15">
        <v>0</v>
      </c>
      <c r="D58" s="6">
        <f t="shared" si="2"/>
        <v>0</v>
      </c>
    </row>
    <row r="59" spans="1:4" ht="18.75">
      <c r="A59" s="21" t="s">
        <v>32</v>
      </c>
      <c r="B59" s="15">
        <v>348.8</v>
      </c>
      <c r="C59" s="15">
        <v>145.30475</v>
      </c>
      <c r="D59" s="6">
        <f>C59/B59</f>
        <v>0.41658471903669725</v>
      </c>
    </row>
    <row r="60" spans="1:4" ht="18.75">
      <c r="A60" s="21" t="s">
        <v>33</v>
      </c>
      <c r="B60" s="15">
        <v>1215</v>
      </c>
      <c r="C60" s="15">
        <v>428.95903</v>
      </c>
      <c r="D60" s="6">
        <f>C60/B60</f>
        <v>0.35305269958847735</v>
      </c>
    </row>
    <row r="61" spans="1:4" ht="18.75">
      <c r="A61" s="21" t="s">
        <v>62</v>
      </c>
      <c r="B61" s="15">
        <v>3251</v>
      </c>
      <c r="C61" s="15">
        <v>1355</v>
      </c>
      <c r="D61" s="6">
        <f>C61/B61</f>
        <v>0.41679483235927406</v>
      </c>
    </row>
    <row r="62" spans="1:4" ht="18.75">
      <c r="A62" s="21" t="s">
        <v>34</v>
      </c>
      <c r="B62" s="22">
        <f>B30+B36+B38+B41+B42+B47+B52+B59+B60+B61</f>
        <v>40340.933130000005</v>
      </c>
      <c r="C62" s="22">
        <f>C30+C36+C38+C41+C42+C47+C52+C59+C60+C61</f>
        <v>17119.1472</v>
      </c>
      <c r="D62" s="6">
        <f>C62/B62</f>
        <v>0.42436170588402045</v>
      </c>
    </row>
    <row r="63" spans="1:4" ht="18.75">
      <c r="A63" s="16" t="s">
        <v>35</v>
      </c>
      <c r="B63" s="15">
        <f>B28-B62</f>
        <v>-1659.971390000006</v>
      </c>
      <c r="C63" s="15">
        <f>C28-C62</f>
        <v>-1271.2945299999992</v>
      </c>
      <c r="D63" s="3"/>
    </row>
    <row r="64" spans="1:4" ht="18.75">
      <c r="A64" s="23" t="s">
        <v>54</v>
      </c>
      <c r="B64" s="24"/>
      <c r="C64" s="24"/>
      <c r="D64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2020-06-11T07:59:13Z</cp:lastPrinted>
  <dcterms:modified xsi:type="dcterms:W3CDTF">2020-06-11T07:18:37Z</dcterms:modified>
  <cp:category/>
  <cp:version/>
  <cp:contentType/>
  <cp:contentStatus/>
</cp:coreProperties>
</file>