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кшамары" sheetId="1" r:id="rId1"/>
  </sheets>
  <definedNames>
    <definedName name="_xlnm.Print_Titles" localSheetId="0">'кокшамары'!$A:$A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<sst xmlns="http://schemas.openxmlformats.org/spreadsheetml/2006/main" count="52" uniqueCount="52">
  <si>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</si>
  <si>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</si>
  <si>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</si>
  <si>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</si>
  <si>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</si>
  <si>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</si>
  <si>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</si>
  <si>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</si>
  <si>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</si>
  <si>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</si>
  <si>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</si>
  <si>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</si>
  <si>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</si>
  <si>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</si>
  <si>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</si>
  <si>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</si>
  <si>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</si>
  <si>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</si>
  <si>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Прочие безвозмездные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</si>
  <si>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</si>
  <si>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</si>
  <si>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</si>
  <si>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</si>
  <si>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</si>
  <si>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</si>
  <si>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 вт.ч.</t>
  </si>
  <si>
    <t>Мобилизационная и вневойсковая подготовка</t>
  </si>
  <si>
    <t>Другие вопросы в области национальной экономики(местные инициативы)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</si>
  <si>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</si>
  <si>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</si>
  <si>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</si>
  <si>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</si>
  <si>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</t>
  </si>
  <si>
    <t>прочие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</si>
  <si>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</si>
  <si>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</si>
  <si>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</si>
  <si>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Пенсии</t>
  </si>
  <si>
    <t>ИТОГО расходов</t>
  </si>
  <si>
    <t>Водное хозяйство</t>
  </si>
  <si>
    <t>дефицит (-), профицит (+)</t>
  </si>
  <si>
    <t>Национальная безопасность</t>
  </si>
  <si>
    <t>план на         2020 год</t>
  </si>
  <si>
    <t>Исполнение бюджета по Кокшамарскому сельскому поселению</t>
  </si>
  <si>
    <t>% исп.</t>
  </si>
  <si>
    <t>Доходы, получаемые в виде арендной платы 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</si>
  <si>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</si>
  <si>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по состоянию на 01 июня 2020 года</t>
  </si>
  <si>
    <t>факт на 01.06.2020 г.</t>
  </si>
  <si>
    <t>Прочие мероприятия по благоустройству</t>
  </si>
  <si>
    <t>Организация и содержание местзахоронения</t>
  </si>
  <si>
    <t>Исп. Волкова Е.Ю. Ефремова И.М.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</si>
</sst>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0.0000"/>
    <numFmt numFmtId="186" formatCode="0.000"/>
    <numFmt numFmtId="187" formatCode="_-* #,##0.00_р_._-;\-* #,##0.00_р_._-;_-* \-???_р_._-;_-@_-"/>
    <numFmt numFmtId="188" formatCode="_-* #,##0.000_р_._-;\-* #,##0.000_р_._-;_-* \-???_р_._-;_-@_-"/>
    <numFmt numFmtId="189" formatCode="_-* #,##0.0000_р_._-;\-* #,##0.0000_р_._-;_-* \-???_р_._-;_-@_-"/>
    <numFmt numFmtId="190" formatCode="_-* #,##0.00000_р_._-;\-* #,##0.00000_р_._-;_-* \-???_р_._-;_-@_-"/>
    <numFmt numFmtId="191" formatCode="#,##0.00_ ;\-#,##0.00\ "/>
    <numFmt numFmtId="192" formatCode="#,##0.000_ ;\-#,##0.000\ "/>
    <numFmt numFmtId="193" formatCode="#,##0.0000_ ;\-#,##0.0000\ "/>
    <numFmt numFmtId="194" formatCode="#,##0_ ;\-#,##0\ "/>
    <numFmt numFmtId="195" formatCode="_-* #,##0.0\ _р_._-;\-* #,##0.0\ _р_._-;_-* &quot;-&quot;?\ _р_._-;_-@_-"/>
    <numFmt numFmtId="196" formatCode="#,##0.0"/>
    <numFmt numFmtId="197" formatCode="_-* #,##0.000000_р_._-;\-* #,##0.000000_р_._-;_-* \-???_р_._-;_-@_-"/>
  </numFmts>
  <fonts count="46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1" fontId="8" fillId="33" borderId="12" xfId="58" applyNumberFormat="1" applyFont="1" applyFill="1" applyBorder="1" applyAlignment="1" applyProtection="1">
      <alignment horizontal="right" vertical="center" wrapText="1"/>
      <protection/>
    </xf>
    <xf numFmtId="9" fontId="8" fillId="0" borderId="10" xfId="55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9" fontId="9" fillId="0" borderId="10" xfId="55" applyFont="1" applyFill="1" applyBorder="1" applyAlignment="1" applyProtection="1">
      <alignment horizontal="center" vertical="center" wrapText="1"/>
      <protection/>
    </xf>
    <xf numFmtId="183" fontId="11" fillId="33" borderId="10" xfId="0" applyNumberFormat="1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right" vertical="center" wrapText="1"/>
    </xf>
    <xf numFmtId="183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2" fontId="9" fillId="0" borderId="10" xfId="0" applyNumberFormat="1" applyFont="1" applyBorder="1" applyAlignment="1">
      <alignment vertical="center" wrapText="1"/>
    </xf>
    <xf numFmtId="182" fontId="8" fillId="0" borderId="10" xfId="0" applyNumberFormat="1" applyFont="1" applyBorder="1" applyAlignment="1">
      <alignment vertical="center" wrapText="1"/>
    </xf>
    <xf numFmtId="184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96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196" fontId="10" fillId="33" borderId="10" xfId="0" applyNumberFormat="1" applyFont="1" applyFill="1" applyBorder="1" applyAlignment="1">
      <alignment horizontal="right" vertical="center" wrapText="1"/>
    </xf>
    <xf numFmtId="196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6" zoomScaleNormal="86" zoomScalePageLayoutView="0" workbookViewId="0" topLeftCell="A18">
      <selection activeCell="H48" sqref="H48"/>
    </sheetView>
  </sheetViews>
  <sheetFormatPr defaultColWidth="9.00390625" defaultRowHeight="12.75"/>
  <cols>
    <col min="1" max="1" width="55.625" style="1" customWidth="1"/>
    <col min="2" max="2" width="20.125" style="1" customWidth="1"/>
    <col min="3" max="3" width="20.00390625" style="1" customWidth="1"/>
    <col min="4" max="4" width="12.125" style="1" bestFit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3.25" customHeight="1">
      <c r="A2" s="38" t="s">
        <v>43</v>
      </c>
      <c r="B2" s="38"/>
      <c r="C2" s="38"/>
      <c r="D2" s="38"/>
    </row>
    <row r="3" spans="1:4" ht="21" customHeight="1">
      <c r="A3" s="38" t="s">
        <v>47</v>
      </c>
      <c r="B3" s="38"/>
      <c r="C3" s="38"/>
      <c r="D3" s="38"/>
    </row>
    <row r="4" spans="1:3" ht="27" customHeight="1">
      <c r="A4" s="2"/>
      <c r="B4" s="39"/>
      <c r="C4" s="39"/>
    </row>
    <row r="5" spans="1:4" ht="27.75" customHeight="1">
      <c r="A5" s="40" t="s">
        <v>0</v>
      </c>
      <c r="B5" s="41" t="s">
        <v>42</v>
      </c>
      <c r="C5" s="41" t="s">
        <v>48</v>
      </c>
      <c r="D5" s="40" t="s">
        <v>44</v>
      </c>
    </row>
    <row r="6" spans="1:4" ht="20.25" customHeight="1">
      <c r="A6" s="40"/>
      <c r="B6" s="41"/>
      <c r="C6" s="41"/>
      <c r="D6" s="40"/>
    </row>
    <row r="7" spans="1:4" ht="30" customHeight="1">
      <c r="A7" s="19" t="s">
        <v>1</v>
      </c>
      <c r="B7" s="21">
        <f>SUM(B9:B24)</f>
        <v>1386</v>
      </c>
      <c r="C7" s="21">
        <f>SUM(C9:C24)</f>
        <v>273.84871</v>
      </c>
      <c r="D7" s="22">
        <f>C7/B7</f>
        <v>0.19758204184704184</v>
      </c>
    </row>
    <row r="8" spans="1:4" ht="20.25" customHeight="1">
      <c r="A8" s="3" t="s">
        <v>2</v>
      </c>
      <c r="B8" s="23"/>
      <c r="C8" s="24"/>
      <c r="D8" s="22"/>
    </row>
    <row r="9" spans="1:4" ht="20.25">
      <c r="A9" s="4" t="s">
        <v>3</v>
      </c>
      <c r="B9" s="34">
        <v>237</v>
      </c>
      <c r="C9" s="34">
        <v>122.52165</v>
      </c>
      <c r="D9" s="25">
        <f>C9/B9</f>
        <v>0.5169689873417721</v>
      </c>
    </row>
    <row r="10" spans="1:4" ht="20.25" hidden="1">
      <c r="A10" s="4" t="s">
        <v>4</v>
      </c>
      <c r="B10" s="34"/>
      <c r="C10" s="34"/>
      <c r="D10" s="25"/>
    </row>
    <row r="11" spans="1:4" ht="20.25" customHeight="1">
      <c r="A11" s="4" t="s">
        <v>5</v>
      </c>
      <c r="B11" s="34">
        <v>122</v>
      </c>
      <c r="C11" s="34">
        <v>7.24457</v>
      </c>
      <c r="D11" s="25">
        <f aca="true" t="shared" si="0" ref="D11:D20">C11/B11</f>
        <v>0.05938172131147541</v>
      </c>
    </row>
    <row r="12" spans="1:4" ht="18.75" customHeight="1">
      <c r="A12" s="4" t="s">
        <v>6</v>
      </c>
      <c r="B12" s="34">
        <v>506</v>
      </c>
      <c r="C12" s="34">
        <v>137.36374</v>
      </c>
      <c r="D12" s="25">
        <f t="shared" si="0"/>
        <v>0.2714698418972332</v>
      </c>
    </row>
    <row r="13" spans="1:4" ht="18.75" customHeight="1">
      <c r="A13" s="4" t="s">
        <v>7</v>
      </c>
      <c r="B13" s="34">
        <v>7</v>
      </c>
      <c r="C13" s="34">
        <v>1.15</v>
      </c>
      <c r="D13" s="25">
        <f t="shared" si="0"/>
        <v>0.16428571428571428</v>
      </c>
    </row>
    <row r="14" spans="1:4" ht="37.5" hidden="1">
      <c r="A14" s="4" t="s">
        <v>8</v>
      </c>
      <c r="B14" s="34"/>
      <c r="C14" s="34"/>
      <c r="D14" s="25" t="e">
        <f t="shared" si="0"/>
        <v>#DIV/0!</v>
      </c>
    </row>
    <row r="15" spans="1:4" ht="93.75" hidden="1">
      <c r="A15" s="6" t="s">
        <v>45</v>
      </c>
      <c r="B15" s="34"/>
      <c r="C15" s="34"/>
      <c r="D15" s="25" t="e">
        <f t="shared" si="0"/>
        <v>#DIV/0!</v>
      </c>
    </row>
    <row r="16" spans="1:4" ht="41.25" customHeight="1" hidden="1">
      <c r="A16" s="4" t="s">
        <v>46</v>
      </c>
      <c r="B16" s="34"/>
      <c r="C16" s="34"/>
      <c r="D16" s="25" t="e">
        <f t="shared" si="0"/>
        <v>#DIV/0!</v>
      </c>
    </row>
    <row r="17" spans="1:4" ht="60.75" customHeight="1" hidden="1">
      <c r="A17" s="5" t="s">
        <v>9</v>
      </c>
      <c r="B17" s="34"/>
      <c r="C17" s="34"/>
      <c r="D17" s="25" t="e">
        <f t="shared" si="0"/>
        <v>#DIV/0!</v>
      </c>
    </row>
    <row r="18" spans="1:4" ht="59.25" customHeight="1">
      <c r="A18" s="5" t="s">
        <v>10</v>
      </c>
      <c r="B18" s="34">
        <v>14</v>
      </c>
      <c r="C18" s="34">
        <v>5.56875</v>
      </c>
      <c r="D18" s="25">
        <f t="shared" si="0"/>
        <v>0.3977678571428571</v>
      </c>
    </row>
    <row r="19" spans="1:4" ht="1.5" customHeight="1" hidden="1">
      <c r="A19" s="7" t="s">
        <v>11</v>
      </c>
      <c r="B19" s="34"/>
      <c r="C19" s="34"/>
      <c r="D19" s="25" t="e">
        <f t="shared" si="0"/>
        <v>#DIV/0!</v>
      </c>
    </row>
    <row r="20" spans="1:4" ht="42" customHeight="1" hidden="1">
      <c r="A20" s="8" t="s">
        <v>12</v>
      </c>
      <c r="B20" s="34"/>
      <c r="C20" s="34"/>
      <c r="D20" s="25" t="e">
        <f t="shared" si="0"/>
        <v>#DIV/0!</v>
      </c>
    </row>
    <row r="21" spans="1:4" ht="39.75" customHeight="1">
      <c r="A21" s="8" t="s">
        <v>13</v>
      </c>
      <c r="B21" s="34">
        <v>500</v>
      </c>
      <c r="C21" s="34"/>
      <c r="D21" s="25"/>
    </row>
    <row r="22" spans="1:4" ht="41.25" customHeight="1" hidden="1">
      <c r="A22" s="8" t="s">
        <v>14</v>
      </c>
      <c r="B22" s="34"/>
      <c r="C22" s="34"/>
      <c r="D22" s="25" t="e">
        <f>C22/B22</f>
        <v>#DIV/0!</v>
      </c>
    </row>
    <row r="23" spans="1:4" ht="41.25" customHeight="1" hidden="1">
      <c r="A23" s="9" t="s">
        <v>15</v>
      </c>
      <c r="B23" s="34"/>
      <c r="C23" s="34"/>
      <c r="D23" s="25" t="e">
        <f>C23/B23</f>
        <v>#DIV/0!</v>
      </c>
    </row>
    <row r="24" spans="1:4" ht="20.25" hidden="1">
      <c r="A24" s="9" t="s">
        <v>16</v>
      </c>
      <c r="B24" s="34"/>
      <c r="C24" s="34"/>
      <c r="D24" s="25" t="e">
        <f>C24/B24</f>
        <v>#DIV/0!</v>
      </c>
    </row>
    <row r="25" spans="1:4" ht="22.5" customHeight="1">
      <c r="A25" s="20" t="s">
        <v>17</v>
      </c>
      <c r="B25" s="35">
        <v>3445.96262</v>
      </c>
      <c r="C25" s="36">
        <v>926.463</v>
      </c>
      <c r="D25" s="22">
        <f>C25/B25</f>
        <v>0.268854628492749</v>
      </c>
    </row>
    <row r="26" spans="1:4" ht="20.25" hidden="1">
      <c r="A26" s="20" t="s">
        <v>18</v>
      </c>
      <c r="B26" s="26"/>
      <c r="C26" s="27"/>
      <c r="D26" s="22"/>
    </row>
    <row r="27" spans="1:4" ht="27.75" customHeight="1">
      <c r="A27" s="18" t="s">
        <v>19</v>
      </c>
      <c r="B27" s="28">
        <f>B7+B25+B26</f>
        <v>4831.96262</v>
      </c>
      <c r="C27" s="28">
        <f>C7+C25+C26</f>
        <v>1200.31171</v>
      </c>
      <c r="D27" s="22">
        <f>C27/B27</f>
        <v>0.24841080206866334</v>
      </c>
    </row>
    <row r="28" spans="1:4" ht="22.5" customHeight="1">
      <c r="A28" s="10" t="s">
        <v>20</v>
      </c>
      <c r="B28" s="29"/>
      <c r="C28" s="29"/>
      <c r="D28" s="22"/>
    </row>
    <row r="29" spans="1:4" ht="22.5" customHeight="1">
      <c r="A29" s="3" t="s">
        <v>21</v>
      </c>
      <c r="B29" s="30">
        <f>B30+B31+B32+B33</f>
        <v>1975.28</v>
      </c>
      <c r="C29" s="30">
        <f>C30+C31+C32+C33</f>
        <v>540.63013</v>
      </c>
      <c r="D29" s="25">
        <f aca="true" t="shared" si="1" ref="D29:D37">C29/B29</f>
        <v>0.27369797193309303</v>
      </c>
    </row>
    <row r="30" spans="1:4" ht="20.25">
      <c r="A30" s="11" t="s">
        <v>22</v>
      </c>
      <c r="B30" s="30">
        <v>1217.28</v>
      </c>
      <c r="C30" s="30">
        <v>303.83949</v>
      </c>
      <c r="D30" s="25">
        <f t="shared" si="1"/>
        <v>0.24960525926656152</v>
      </c>
    </row>
    <row r="31" spans="1:4" ht="19.5" customHeight="1">
      <c r="A31" s="11" t="s">
        <v>23</v>
      </c>
      <c r="B31" s="30">
        <v>468</v>
      </c>
      <c r="C31" s="30">
        <v>149.22364</v>
      </c>
      <c r="D31" s="25">
        <f t="shared" si="1"/>
        <v>0.3188539316239316</v>
      </c>
    </row>
    <row r="32" spans="1:4" ht="20.25">
      <c r="A32" s="11" t="s">
        <v>24</v>
      </c>
      <c r="B32" s="29">
        <v>10</v>
      </c>
      <c r="C32" s="30"/>
      <c r="D32" s="25"/>
    </row>
    <row r="33" spans="1:4" ht="20.25">
      <c r="A33" s="11" t="s">
        <v>25</v>
      </c>
      <c r="B33" s="30">
        <v>280</v>
      </c>
      <c r="C33" s="30">
        <v>87.567</v>
      </c>
      <c r="D33" s="25">
        <f t="shared" si="1"/>
        <v>0.31273928571428566</v>
      </c>
    </row>
    <row r="34" spans="1:4" ht="23.25" customHeight="1">
      <c r="A34" s="12" t="s">
        <v>26</v>
      </c>
      <c r="B34" s="30">
        <v>195</v>
      </c>
      <c r="C34" s="30">
        <v>63.163</v>
      </c>
      <c r="D34" s="25">
        <f t="shared" si="1"/>
        <v>0.3239128205128205</v>
      </c>
    </row>
    <row r="35" spans="1:4" ht="20.25" hidden="1">
      <c r="A35" s="12" t="s">
        <v>41</v>
      </c>
      <c r="B35" s="30">
        <v>0</v>
      </c>
      <c r="C35" s="30">
        <v>0</v>
      </c>
      <c r="D35" s="25" t="e">
        <f t="shared" si="1"/>
        <v>#DIV/0!</v>
      </c>
    </row>
    <row r="36" spans="1:4" ht="55.5" customHeight="1">
      <c r="A36" s="33" t="s">
        <v>28</v>
      </c>
      <c r="B36" s="30">
        <v>1756.68988</v>
      </c>
      <c r="C36" s="30">
        <v>44.7</v>
      </c>
      <c r="D36" s="25">
        <f t="shared" si="1"/>
        <v>0.025445584054938603</v>
      </c>
    </row>
    <row r="37" spans="1:4" ht="34.5" customHeight="1" hidden="1">
      <c r="A37" s="12" t="s">
        <v>27</v>
      </c>
      <c r="B37" s="30">
        <v>0</v>
      </c>
      <c r="C37" s="30">
        <v>0</v>
      </c>
      <c r="D37" s="25" t="e">
        <f t="shared" si="1"/>
        <v>#DIV/0!</v>
      </c>
    </row>
    <row r="38" spans="1:4" ht="20.25" hidden="1">
      <c r="A38" s="12" t="s">
        <v>29</v>
      </c>
      <c r="B38" s="29"/>
      <c r="C38" s="29">
        <v>0</v>
      </c>
      <c r="D38" s="25"/>
    </row>
    <row r="39" spans="1:4" ht="20.25" hidden="1">
      <c r="A39" s="13" t="s">
        <v>39</v>
      </c>
      <c r="B39" s="30"/>
      <c r="C39" s="30"/>
      <c r="D39" s="25" t="e">
        <f>C39/B39</f>
        <v>#DIV/0!</v>
      </c>
    </row>
    <row r="40" spans="1:4" ht="21.75" customHeight="1">
      <c r="A40" s="11" t="s">
        <v>30</v>
      </c>
      <c r="B40" s="30">
        <v>440.1</v>
      </c>
      <c r="C40" s="30">
        <v>332.28762</v>
      </c>
      <c r="D40" s="25">
        <f aca="true" t="shared" si="2" ref="D40:D50">C40/B40</f>
        <v>0.7550275391956374</v>
      </c>
    </row>
    <row r="41" spans="1:4" ht="81" customHeight="1" hidden="1">
      <c r="A41" s="13" t="s">
        <v>31</v>
      </c>
      <c r="B41" s="30"/>
      <c r="C41" s="30"/>
      <c r="D41" s="25" t="e">
        <f t="shared" si="2"/>
        <v>#DIV/0!</v>
      </c>
    </row>
    <row r="42" spans="1:4" ht="78.75" customHeight="1" hidden="1">
      <c r="A42" s="13" t="s">
        <v>32</v>
      </c>
      <c r="B42" s="30"/>
      <c r="C42" s="30"/>
      <c r="D42" s="25" t="e">
        <f t="shared" si="2"/>
        <v>#DIV/0!</v>
      </c>
    </row>
    <row r="43" spans="1:4" ht="18" customHeight="1">
      <c r="A43" s="13" t="s">
        <v>33</v>
      </c>
      <c r="B43" s="30">
        <v>0</v>
      </c>
      <c r="C43" s="30"/>
      <c r="D43" s="25"/>
    </row>
    <row r="44" spans="1:4" ht="20.25">
      <c r="A44" s="11" t="s">
        <v>34</v>
      </c>
      <c r="B44" s="30">
        <v>439.09274</v>
      </c>
      <c r="C44" s="30">
        <v>221.5177</v>
      </c>
      <c r="D44" s="25">
        <f t="shared" si="2"/>
        <v>0.5044895527081591</v>
      </c>
    </row>
    <row r="45" spans="1:4" ht="19.5" customHeight="1">
      <c r="A45" s="14" t="s">
        <v>35</v>
      </c>
      <c r="B45" s="30">
        <v>221.585</v>
      </c>
      <c r="C45" s="30">
        <v>107</v>
      </c>
      <c r="D45" s="25">
        <f t="shared" si="2"/>
        <v>0.48288467179637606</v>
      </c>
    </row>
    <row r="46" spans="1:4" ht="41.25" customHeight="1">
      <c r="A46" s="13" t="s">
        <v>36</v>
      </c>
      <c r="B46" s="30">
        <v>76.98774</v>
      </c>
      <c r="C46" s="30"/>
      <c r="D46" s="25"/>
    </row>
    <row r="47" spans="1:4" ht="27" customHeight="1">
      <c r="A47" s="13" t="s">
        <v>50</v>
      </c>
      <c r="B47" s="30">
        <v>26</v>
      </c>
      <c r="C47" s="30"/>
      <c r="D47" s="25"/>
    </row>
    <row r="48" spans="1:4" ht="20.25" customHeight="1">
      <c r="A48" s="11" t="s">
        <v>49</v>
      </c>
      <c r="B48" s="30">
        <v>114.52</v>
      </c>
      <c r="C48" s="30">
        <v>114.5177</v>
      </c>
      <c r="D48" s="25">
        <f t="shared" si="2"/>
        <v>0.9999799161718478</v>
      </c>
    </row>
    <row r="49" spans="1:4" ht="20.25">
      <c r="A49" s="11" t="s">
        <v>37</v>
      </c>
      <c r="B49" s="30">
        <v>148.3</v>
      </c>
      <c r="C49" s="30">
        <v>37.0737</v>
      </c>
      <c r="D49" s="25">
        <f t="shared" si="2"/>
        <v>0.2499912339851652</v>
      </c>
    </row>
    <row r="50" spans="1:4" ht="20.25">
      <c r="A50" s="15" t="s">
        <v>38</v>
      </c>
      <c r="B50" s="31">
        <f>B29+B34+B35+B36+B37+B40+B44+B49</f>
        <v>4954.46262</v>
      </c>
      <c r="C50" s="31">
        <f>C29+C34+C35+C36+C37+C40+C44+C49</f>
        <v>1239.3721500000001</v>
      </c>
      <c r="D50" s="22">
        <f t="shared" si="2"/>
        <v>0.2501526896170225</v>
      </c>
    </row>
    <row r="51" spans="1:4" ht="20.25">
      <c r="A51" s="16" t="s">
        <v>40</v>
      </c>
      <c r="B51" s="32">
        <f>B27+(-B50)</f>
        <v>-122.5</v>
      </c>
      <c r="C51" s="32">
        <f>C27+(-C50)</f>
        <v>-39.0604400000002</v>
      </c>
      <c r="D51" s="22"/>
    </row>
    <row r="52" ht="12.75">
      <c r="A52" s="17" t="s">
        <v>51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2019-07-12T07:39:57Z</cp:lastPrinted>
  <dcterms:modified xsi:type="dcterms:W3CDTF">2020-06-15T05:20:50Z</dcterms:modified>
  <cp:category/>
  <cp:version/>
  <cp:contentType/>
  <cp:contentStatus/>
</cp:coreProperties>
</file>