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<sst xmlns="http://schemas.openxmlformats.org/spreadsheetml/2006/main" count="35" uniqueCount="35">
  <si>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</si>
  <si>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</si>
  <si>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</si>
  <si>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</si>
  <si>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</si>
  <si>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</si>
  <si>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</si>
  <si>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</si>
  <si>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</si>
  <si>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</si>
  <si>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</si>
  <si>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</si>
  <si>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</si>
  <si>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</si>
  <si>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</si>
  <si>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</si>
  <si>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</si>
  <si>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</si>
  <si>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</si>
  <si>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</si>
  <si>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</si>
  <si>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</si>
  <si>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</si>
  <si>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</si>
  <si>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</si>
  <si>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</si>
  <si>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</si>
  <si>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</si>
  <si>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</si>
  <si>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</si>
  <si>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Исполнение бюджета по Черноозерскому сельскому поселению</t>
  </si>
  <si>
    <t>Исп. Волкова Е.Ю. Ефремова И.М.</t>
  </si>
  <si>
    <t>по состоянию на 01 января 2021 года</t>
  </si>
  <si>
    <t>факт на 01.01.2021 г.</t>
  </si>
  <si>
    <t>план на     2020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</si>
</sst>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H28" sqref="H28"/>
    </sheetView>
  </sheetViews>
  <sheetFormatPr defaultColWidth="9.00390625" defaultRowHeight="12.75"/>
  <cols>
    <col min="1" max="1" width="55.625" style="1" customWidth="1"/>
    <col min="2" max="2" width="18.1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4"/>
      <c r="B1" s="35"/>
      <c r="C1" s="35"/>
    </row>
    <row r="2" spans="1:4" ht="24" customHeight="1">
      <c r="A2" s="33" t="s">
        <v>30</v>
      </c>
      <c r="B2" s="33"/>
      <c r="C2" s="33"/>
      <c r="D2" s="33"/>
    </row>
    <row r="3" spans="1:4" ht="21" customHeight="1">
      <c r="A3" s="33" t="s">
        <v>32</v>
      </c>
      <c r="B3" s="33"/>
      <c r="C3" s="33"/>
      <c r="D3" s="33"/>
    </row>
    <row r="4" spans="1:4" ht="18" customHeight="1">
      <c r="A4" s="2"/>
      <c r="B4" s="36"/>
      <c r="C4" s="36"/>
      <c r="D4" s="3"/>
    </row>
    <row r="5" spans="1:4" ht="27.75" customHeight="1">
      <c r="A5" s="31" t="s">
        <v>12</v>
      </c>
      <c r="B5" s="31" t="s">
        <v>34</v>
      </c>
      <c r="C5" s="31" t="s">
        <v>33</v>
      </c>
      <c r="D5" s="31" t="s">
        <v>13</v>
      </c>
    </row>
    <row r="6" spans="1:4" ht="20.25" customHeight="1">
      <c r="A6" s="32"/>
      <c r="B6" s="32"/>
      <c r="C6" s="37"/>
      <c r="D6" s="32"/>
    </row>
    <row r="7" spans="1:4" ht="19.5" customHeight="1">
      <c r="A7" s="6" t="s">
        <v>23</v>
      </c>
      <c r="B7" s="16">
        <f>B9+B10+B11+B12+B15+B13+B14</f>
        <v>49</v>
      </c>
      <c r="C7" s="16">
        <f>C9+C10+C11+C12+C15+C13+C14</f>
        <v>55.94105</v>
      </c>
      <c r="D7" s="17">
        <f>C7/B7</f>
        <v>1.141654081632653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27.6</v>
      </c>
      <c r="C9" s="20">
        <v>34.79217</v>
      </c>
      <c r="D9" s="21">
        <f aca="true" t="shared" si="0" ref="D9:D33">C9/B9</f>
        <v>1.2605858695652172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2.1</v>
      </c>
      <c r="C11" s="20">
        <v>2.1152</v>
      </c>
      <c r="D11" s="21">
        <f t="shared" si="0"/>
        <v>1.0072380952380953</v>
      </c>
    </row>
    <row r="12" spans="1:4" ht="18.75" customHeight="1">
      <c r="A12" s="5" t="s">
        <v>4</v>
      </c>
      <c r="B12" s="20">
        <v>19.3</v>
      </c>
      <c r="C12" s="20">
        <v>18.30368</v>
      </c>
      <c r="D12" s="21">
        <f t="shared" si="0"/>
        <v>0.9483772020725388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1887.46961</v>
      </c>
      <c r="D16" s="21">
        <f t="shared" si="0"/>
        <v>0.9997654234467767</v>
      </c>
    </row>
    <row r="17" spans="1:4" ht="24" customHeight="1">
      <c r="A17" s="9" t="s">
        <v>27</v>
      </c>
      <c r="B17" s="25">
        <f>B7+B16</f>
        <v>1936.91247</v>
      </c>
      <c r="C17" s="25">
        <f>C7+C16</f>
        <v>1943.41066</v>
      </c>
      <c r="D17" s="17">
        <f t="shared" si="0"/>
        <v>1.0033549218669648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30" t="s">
        <v>25</v>
      </c>
      <c r="B19" s="28">
        <f>B20+B21+B22+B23+B24</f>
        <v>1170.2571400000002</v>
      </c>
      <c r="C19" s="28">
        <f>C20+C21+C22+C23+C24</f>
        <v>1113.88629</v>
      </c>
      <c r="D19" s="17">
        <f t="shared" si="0"/>
        <v>0.9518303729383781</v>
      </c>
    </row>
    <row r="20" spans="1:4" ht="20.25">
      <c r="A20" s="10" t="s">
        <v>6</v>
      </c>
      <c r="B20" s="27">
        <v>509.75414</v>
      </c>
      <c r="C20" s="27">
        <v>480.61654</v>
      </c>
      <c r="D20" s="21">
        <f t="shared" si="0"/>
        <v>0.9428398953267941</v>
      </c>
    </row>
    <row r="21" spans="1:4" ht="19.5" customHeight="1">
      <c r="A21" s="10" t="s">
        <v>7</v>
      </c>
      <c r="B21" s="27">
        <v>511.41</v>
      </c>
      <c r="C21" s="27">
        <v>484.17948</v>
      </c>
      <c r="D21" s="21">
        <f t="shared" si="0"/>
        <v>0.9467540329676776</v>
      </c>
    </row>
    <row r="22" spans="1:4" ht="20.25" hidden="1">
      <c r="A22" s="10" t="s">
        <v>18</v>
      </c>
      <c r="B22" s="26">
        <v>0</v>
      </c>
      <c r="C22" s="27">
        <v>0</v>
      </c>
      <c r="D22" s="21" t="e">
        <f t="shared" si="0"/>
        <v>#DIV/0!</v>
      </c>
    </row>
    <row r="23" spans="1:4" ht="21" customHeight="1">
      <c r="A23" s="10" t="s">
        <v>8</v>
      </c>
      <c r="B23" s="27">
        <v>149.093</v>
      </c>
      <c r="C23" s="27">
        <v>149.09027</v>
      </c>
      <c r="D23" s="21">
        <f t="shared" si="0"/>
        <v>0.999981689281187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8" t="s">
        <v>9</v>
      </c>
      <c r="B25" s="28">
        <v>114.7</v>
      </c>
      <c r="C25" s="28">
        <v>114.7</v>
      </c>
      <c r="D25" s="17">
        <f t="shared" si="0"/>
        <v>1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233.05533</v>
      </c>
      <c r="C28" s="27">
        <v>232.61247</v>
      </c>
      <c r="D28" s="21">
        <f t="shared" si="0"/>
        <v>0.9980997645494741</v>
      </c>
    </row>
    <row r="29" spans="1:4" ht="20.25">
      <c r="A29" s="8" t="s">
        <v>24</v>
      </c>
      <c r="B29" s="28">
        <v>10</v>
      </c>
      <c r="C29" s="28">
        <v>10</v>
      </c>
      <c r="D29" s="17">
        <f t="shared" si="0"/>
        <v>1</v>
      </c>
    </row>
    <row r="30" spans="1:4" ht="21.75" customHeight="1">
      <c r="A30" s="13" t="s">
        <v>10</v>
      </c>
      <c r="B30" s="28">
        <f>B31+B32</f>
        <v>435.4</v>
      </c>
      <c r="C30" s="28">
        <f>C31+C32</f>
        <v>426.50794</v>
      </c>
      <c r="D30" s="17">
        <f t="shared" si="0"/>
        <v>0.9795772622875518</v>
      </c>
    </row>
    <row r="31" spans="1:4" ht="19.5" customHeight="1">
      <c r="A31" s="10" t="s">
        <v>21</v>
      </c>
      <c r="B31" s="27">
        <v>433.4</v>
      </c>
      <c r="C31" s="27">
        <v>424.50794</v>
      </c>
      <c r="D31" s="21">
        <f t="shared" si="0"/>
        <v>0.9794830179972313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1963.41247</v>
      </c>
      <c r="C33" s="28">
        <f>C26+C25+C29+C30+C27+C19+C28</f>
        <v>1897.7067</v>
      </c>
      <c r="D33" s="17">
        <f t="shared" si="0"/>
        <v>0.9665349125545688</v>
      </c>
    </row>
    <row r="34" spans="1:4" ht="20.25">
      <c r="A34" s="4" t="s">
        <v>29</v>
      </c>
      <c r="B34" s="29">
        <f>B17+(-B33)</f>
        <v>-26.5</v>
      </c>
      <c r="C34" s="29">
        <f>C17+(-C33)</f>
        <v>45.70396000000005</v>
      </c>
      <c r="D34" s="17"/>
    </row>
    <row r="35" spans="1:4" ht="18.75">
      <c r="A35" s="15" t="s">
        <v>31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2021-01-19T09:19:38Z</dcterms:modified>
  <cp:category/>
  <cp:version/>
  <cp:contentType/>
  <cp:contentStatus/>
</cp:coreProperties>
</file>