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<sst xmlns="http://schemas.openxmlformats.org/spreadsheetml/2006/main" count="54" uniqueCount="54">
  <si>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</si>
  <si>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</si>
  <si>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</si>
  <si>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</si>
  <si>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</si>
  <si>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</si>
  <si>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</si>
  <si>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</si>
  <si>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</si>
  <si>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</si>
  <si>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</si>
  <si>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</si>
  <si>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</si>
  <si>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</si>
  <si>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</si>
  <si>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</si>
  <si>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</si>
  <si>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</si>
  <si>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</si>
  <si>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</si>
  <si>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</si>
  <si>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</si>
  <si>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</si>
  <si>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</si>
  <si>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</si>
  <si>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</si>
  <si>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</si>
  <si>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</si>
  <si>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</si>
  <si>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</si>
  <si>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</si>
  <si>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</si>
  <si>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</si>
  <si>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</si>
  <si>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</si>
  <si>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</si>
  <si>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</si>
  <si>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</si>
  <si>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</si>
  <si>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</si>
  <si>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</si>
  <si>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</si>
  <si>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</si>
  <si>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</si>
  <si>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</si>
  <si>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 за земли, находящиеся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</si>
  <si>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</si>
  <si>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</si>
  <si>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Прочие мероприятия по благоустройству</t>
  </si>
  <si>
    <t>Исп. Волкова Е.Ю. Ефремова И.М.</t>
  </si>
  <si>
    <t>Организация и сордержание мест захоронения</t>
  </si>
  <si>
    <t>Обеспечение комплексного развития сельских территорий</t>
  </si>
  <si>
    <t>по состоянию на 01 сентября 2020 года</t>
  </si>
  <si>
    <t>факт на 01.09.2020 г.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</si>
</sst>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_р_._-;\-* #,##0_р_._-;_-* &quot;-&quot;?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#,##0.0_ ;\-#,##0.0\ "/>
    <numFmt numFmtId="199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6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91" fontId="11" fillId="33" borderId="11" xfId="0" applyNumberFormat="1" applyFont="1" applyFill="1" applyBorder="1" applyAlignment="1">
      <alignment horizontal="right" vertical="center" wrapText="1"/>
    </xf>
    <xf numFmtId="191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0" fontId="10" fillId="0" borderId="11" xfId="0" applyNumberFormat="1" applyFont="1" applyBorder="1" applyAlignment="1">
      <alignment vertical="center" wrapText="1"/>
    </xf>
    <xf numFmtId="180" fontId="9" fillId="34" borderId="11" xfId="0" applyNumberFormat="1" applyFont="1" applyFill="1" applyBorder="1" applyAlignment="1">
      <alignment vertical="center" wrapText="1"/>
    </xf>
    <xf numFmtId="198" fontId="10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0" zoomScaleNormal="80" zoomScalePageLayoutView="0" workbookViewId="0" topLeftCell="A23">
      <selection activeCell="D17" sqref="D17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2"/>
      <c r="B1" s="43"/>
      <c r="C1" s="43"/>
    </row>
    <row r="2" spans="1:4" ht="21" customHeight="1">
      <c r="A2" s="39" t="s">
        <v>44</v>
      </c>
      <c r="B2" s="39"/>
      <c r="C2" s="39"/>
      <c r="D2" s="39"/>
    </row>
    <row r="3" spans="1:4" ht="21" customHeight="1">
      <c r="A3" s="39" t="s">
        <v>52</v>
      </c>
      <c r="B3" s="39"/>
      <c r="C3" s="39"/>
      <c r="D3" s="39"/>
    </row>
    <row r="4" spans="1:3" ht="18" customHeight="1">
      <c r="A4" s="2"/>
      <c r="B4" s="44"/>
      <c r="C4" s="44"/>
    </row>
    <row r="5" spans="1:4" ht="27.75" customHeight="1">
      <c r="A5" s="40" t="s">
        <v>18</v>
      </c>
      <c r="B5" s="45" t="s">
        <v>43</v>
      </c>
      <c r="C5" s="45" t="s">
        <v>53</v>
      </c>
      <c r="D5" s="40" t="s">
        <v>19</v>
      </c>
    </row>
    <row r="6" spans="1:4" ht="15.75" customHeight="1">
      <c r="A6" s="41"/>
      <c r="B6" s="46"/>
      <c r="C6" s="47"/>
      <c r="D6" s="41"/>
    </row>
    <row r="7" spans="1:4" ht="25.5" customHeight="1">
      <c r="A7" s="20" t="s">
        <v>36</v>
      </c>
      <c r="B7" s="23">
        <f>SUM(B9:B23)</f>
        <v>1303</v>
      </c>
      <c r="C7" s="23">
        <f>SUM(C9:C23)</f>
        <v>953.86192</v>
      </c>
      <c r="D7" s="24">
        <f>C7/B7</f>
        <v>0.7320505909439755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193.82883</v>
      </c>
      <c r="D9" s="28">
        <f aca="true" t="shared" si="0" ref="D9:D52">C9/B9</f>
        <v>0.7099957142857143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31.12658</v>
      </c>
      <c r="D11" s="28">
        <f t="shared" si="0"/>
        <v>0.09850183544303798</v>
      </c>
    </row>
    <row r="12" spans="1:4" ht="18.75" customHeight="1">
      <c r="A12" s="8" t="s">
        <v>4</v>
      </c>
      <c r="B12" s="27">
        <v>203</v>
      </c>
      <c r="C12" s="27">
        <v>50.50171</v>
      </c>
      <c r="D12" s="28">
        <f t="shared" si="0"/>
        <v>0.24877689655172416</v>
      </c>
    </row>
    <row r="13" spans="1:4" ht="20.25">
      <c r="A13" s="8" t="s">
        <v>15</v>
      </c>
      <c r="B13" s="27">
        <v>6</v>
      </c>
      <c r="C13" s="27">
        <v>1.15</v>
      </c>
      <c r="D13" s="28">
        <f t="shared" si="0"/>
        <v>0.19166666666666665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46</v>
      </c>
      <c r="B15" s="30"/>
      <c r="C15" s="27"/>
      <c r="D15" s="28" t="e">
        <f>C15/B15</f>
        <v>#DIV/0!</v>
      </c>
    </row>
    <row r="16" spans="1:4" ht="37.5">
      <c r="A16" s="8" t="s">
        <v>45</v>
      </c>
      <c r="B16" s="27">
        <v>450</v>
      </c>
      <c r="C16" s="27">
        <v>615.08378</v>
      </c>
      <c r="D16" s="28">
        <f>C16/B16</f>
        <v>1.3668528444444445</v>
      </c>
    </row>
    <row r="17" spans="1:4" ht="56.25">
      <c r="A17" s="15" t="s">
        <v>39</v>
      </c>
      <c r="B17" s="27"/>
      <c r="C17" s="29">
        <v>54.14755</v>
      </c>
      <c r="D17" s="28"/>
    </row>
    <row r="18" spans="1:4" ht="56.25" hidden="1">
      <c r="A18" s="15" t="s">
        <v>24</v>
      </c>
      <c r="B18" s="27"/>
      <c r="C18" s="27"/>
      <c r="D18" s="28" t="e">
        <f>C18/B18</f>
        <v>#DIV/0!</v>
      </c>
    </row>
    <row r="19" spans="1:4" ht="111" customHeight="1">
      <c r="A19" s="16" t="s">
        <v>33</v>
      </c>
      <c r="B19" s="27">
        <v>5</v>
      </c>
      <c r="C19" s="27"/>
      <c r="D19" s="28">
        <f>C19/B19</f>
        <v>0</v>
      </c>
    </row>
    <row r="20" spans="1:4" ht="43.5" customHeight="1">
      <c r="A20" s="37" t="s">
        <v>47</v>
      </c>
      <c r="B20" s="27"/>
      <c r="C20" s="27">
        <v>0.35277</v>
      </c>
      <c r="D20" s="28"/>
    </row>
    <row r="21" spans="1:4" ht="20.25" hidden="1">
      <c r="A21" s="17" t="s">
        <v>25</v>
      </c>
      <c r="B21" s="30"/>
      <c r="C21" s="27"/>
      <c r="D21" s="28" t="e">
        <f t="shared" si="0"/>
        <v>#DIV/0!</v>
      </c>
    </row>
    <row r="22" spans="1:4" ht="37.5" hidden="1">
      <c r="A22" s="18" t="s">
        <v>26</v>
      </c>
      <c r="B22" s="27"/>
      <c r="C22" s="27"/>
      <c r="D22" s="28" t="e">
        <f t="shared" si="0"/>
        <v>#DIV/0!</v>
      </c>
    </row>
    <row r="23" spans="1:4" ht="36" customHeight="1">
      <c r="A23" s="18" t="s">
        <v>27</v>
      </c>
      <c r="B23" s="27">
        <v>50</v>
      </c>
      <c r="C23" s="27">
        <v>7.6707</v>
      </c>
      <c r="D23" s="28">
        <f t="shared" si="0"/>
        <v>0.153414</v>
      </c>
    </row>
    <row r="24" spans="1:4" ht="39" customHeight="1" hidden="1">
      <c r="A24" s="18" t="s">
        <v>28</v>
      </c>
      <c r="B24" s="30"/>
      <c r="C24" s="27"/>
      <c r="D24" s="28" t="e">
        <f t="shared" si="0"/>
        <v>#DIV/0!</v>
      </c>
    </row>
    <row r="25" spans="1:4" ht="20.25" hidden="1">
      <c r="A25" s="19" t="s">
        <v>29</v>
      </c>
      <c r="B25" s="30"/>
      <c r="C25" s="27"/>
      <c r="D25" s="28" t="e">
        <f t="shared" si="0"/>
        <v>#DIV/0!</v>
      </c>
    </row>
    <row r="26" spans="1:4" ht="20.25" hidden="1">
      <c r="A26" s="19" t="s">
        <v>30</v>
      </c>
      <c r="B26" s="30"/>
      <c r="C26" s="27"/>
      <c r="D26" s="28" t="e">
        <f t="shared" si="0"/>
        <v>#DIV/0!</v>
      </c>
    </row>
    <row r="27" spans="1:4" ht="20.25" hidden="1">
      <c r="A27" s="19" t="s">
        <v>41</v>
      </c>
      <c r="B27" s="30"/>
      <c r="C27" s="27"/>
      <c r="D27" s="28" t="e">
        <f t="shared" si="0"/>
        <v>#DIV/0!</v>
      </c>
    </row>
    <row r="28" spans="1:4" ht="30" customHeight="1">
      <c r="A28" s="21" t="s">
        <v>20</v>
      </c>
      <c r="B28" s="31">
        <v>8293.38413</v>
      </c>
      <c r="C28" s="31">
        <v>4778.68588</v>
      </c>
      <c r="D28" s="28">
        <f t="shared" si="0"/>
        <v>0.5762045752485843</v>
      </c>
    </row>
    <row r="29" spans="1:4" ht="27.75" customHeight="1">
      <c r="A29" s="22" t="s">
        <v>6</v>
      </c>
      <c r="B29" s="32">
        <f>B7+B28</f>
        <v>9596.38413</v>
      </c>
      <c r="C29" s="32">
        <f>C7+C28</f>
        <v>5732.5478</v>
      </c>
      <c r="D29" s="24">
        <f t="shared" si="0"/>
        <v>0.5973653953762686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7" t="s">
        <v>31</v>
      </c>
      <c r="B31" s="34">
        <f>B32+B33+B34+B35</f>
        <v>3658.1857999999997</v>
      </c>
      <c r="C31" s="34">
        <f>C32+C33+C34+C35</f>
        <v>2094.8586800000003</v>
      </c>
      <c r="D31" s="28">
        <f t="shared" si="0"/>
        <v>0.5726496122750245</v>
      </c>
    </row>
    <row r="32" spans="1:4" ht="20.25">
      <c r="A32" s="10" t="s">
        <v>8</v>
      </c>
      <c r="B32" s="34">
        <v>2551.0368</v>
      </c>
      <c r="C32" s="34">
        <v>1500.40962</v>
      </c>
      <c r="D32" s="28">
        <f t="shared" si="0"/>
        <v>0.5881567917797187</v>
      </c>
    </row>
    <row r="33" spans="1:4" ht="21" customHeight="1">
      <c r="A33" s="10" t="s">
        <v>9</v>
      </c>
      <c r="B33" s="34">
        <v>614</v>
      </c>
      <c r="C33" s="34">
        <v>409.11909</v>
      </c>
      <c r="D33" s="28">
        <f t="shared" si="0"/>
        <v>0.6663177361563518</v>
      </c>
    </row>
    <row r="34" spans="1:4" ht="20.25">
      <c r="A34" s="10" t="s">
        <v>23</v>
      </c>
      <c r="B34" s="34">
        <v>10</v>
      </c>
      <c r="C34" s="34">
        <v>0</v>
      </c>
      <c r="D34" s="28"/>
    </row>
    <row r="35" spans="1:4" ht="23.25" customHeight="1">
      <c r="A35" s="10" t="s">
        <v>10</v>
      </c>
      <c r="B35" s="34">
        <v>483.149</v>
      </c>
      <c r="C35" s="34">
        <v>185.32997</v>
      </c>
      <c r="D35" s="28">
        <f t="shared" si="0"/>
        <v>0.38358760961939276</v>
      </c>
    </row>
    <row r="36" spans="1:4" ht="22.5" customHeight="1">
      <c r="A36" s="11" t="s">
        <v>11</v>
      </c>
      <c r="B36" s="34">
        <v>216</v>
      </c>
      <c r="C36" s="34">
        <v>101.42816</v>
      </c>
      <c r="D36" s="28">
        <f t="shared" si="0"/>
        <v>0.46957481481481483</v>
      </c>
    </row>
    <row r="37" spans="1:4" ht="20.25">
      <c r="A37" s="11" t="s">
        <v>38</v>
      </c>
      <c r="B37" s="34">
        <v>0</v>
      </c>
      <c r="C37" s="34">
        <v>0</v>
      </c>
      <c r="D37" s="28"/>
    </row>
    <row r="38" spans="1:4" ht="48" customHeight="1">
      <c r="A38" s="3" t="s">
        <v>32</v>
      </c>
      <c r="B38" s="34">
        <v>3021.62423</v>
      </c>
      <c r="C38" s="34">
        <v>1123.37972</v>
      </c>
      <c r="D38" s="28">
        <f t="shared" si="0"/>
        <v>0.3717800872943092</v>
      </c>
    </row>
    <row r="39" spans="1:4" ht="21" customHeight="1">
      <c r="A39" s="3" t="s">
        <v>42</v>
      </c>
      <c r="B39" s="34">
        <v>340.8</v>
      </c>
      <c r="C39" s="34">
        <v>171.3</v>
      </c>
      <c r="D39" s="28">
        <f t="shared" si="0"/>
        <v>0.5026408450704225</v>
      </c>
    </row>
    <row r="40" spans="1:4" ht="21" customHeight="1">
      <c r="A40" s="3" t="s">
        <v>35</v>
      </c>
      <c r="B40" s="34">
        <v>200</v>
      </c>
      <c r="C40" s="34">
        <v>100</v>
      </c>
      <c r="D40" s="28">
        <f t="shared" si="0"/>
        <v>0.5</v>
      </c>
    </row>
    <row r="41" spans="1:4" ht="20.25">
      <c r="A41" s="10" t="s">
        <v>17</v>
      </c>
      <c r="B41" s="34">
        <v>155.60356</v>
      </c>
      <c r="C41" s="34">
        <v>112.67842</v>
      </c>
      <c r="D41" s="28">
        <f t="shared" si="0"/>
        <v>0.7241378025027192</v>
      </c>
    </row>
    <row r="42" spans="1:4" ht="0.75" customHeight="1">
      <c r="A42" s="12" t="s">
        <v>21</v>
      </c>
      <c r="B42" s="34"/>
      <c r="C42" s="34"/>
      <c r="D42" s="28" t="e">
        <f t="shared" si="0"/>
        <v>#DIV/0!</v>
      </c>
    </row>
    <row r="43" spans="1:4" ht="93.75" hidden="1">
      <c r="A43" s="12" t="s">
        <v>22</v>
      </c>
      <c r="B43" s="34"/>
      <c r="C43" s="34"/>
      <c r="D43" s="28" t="e">
        <f t="shared" si="0"/>
        <v>#DIV/0!</v>
      </c>
    </row>
    <row r="44" spans="1:4" ht="20.25">
      <c r="A44" s="12" t="s">
        <v>16</v>
      </c>
      <c r="B44" s="34">
        <v>2.941</v>
      </c>
      <c r="C44" s="34">
        <v>2.94043</v>
      </c>
      <c r="D44" s="28"/>
    </row>
    <row r="45" spans="1:4" ht="20.25">
      <c r="A45" s="10" t="s">
        <v>12</v>
      </c>
      <c r="B45" s="34">
        <f>B46+B47+B48+B49+B50</f>
        <v>2172.62954</v>
      </c>
      <c r="C45" s="34">
        <f>C46+C47+C48+C49+C50</f>
        <v>1511.31578</v>
      </c>
      <c r="D45" s="28">
        <f t="shared" si="0"/>
        <v>0.6956159585310618</v>
      </c>
    </row>
    <row r="46" spans="1:4" ht="20.25">
      <c r="A46" s="13" t="s">
        <v>13</v>
      </c>
      <c r="B46" s="34">
        <v>550.035</v>
      </c>
      <c r="C46" s="34">
        <v>550.035</v>
      </c>
      <c r="D46" s="28">
        <f t="shared" si="0"/>
        <v>1</v>
      </c>
    </row>
    <row r="47" spans="1:4" ht="20.25">
      <c r="A47" s="13" t="s">
        <v>48</v>
      </c>
      <c r="B47" s="34">
        <v>237.94371</v>
      </c>
      <c r="C47" s="34">
        <v>207.597</v>
      </c>
      <c r="D47" s="28">
        <f t="shared" si="0"/>
        <v>0.872462650935383</v>
      </c>
    </row>
    <row r="48" spans="1:4" ht="37.5">
      <c r="A48" s="12" t="s">
        <v>37</v>
      </c>
      <c r="B48" s="34">
        <v>754.34283</v>
      </c>
      <c r="C48" s="34">
        <v>753.68378</v>
      </c>
      <c r="D48" s="28"/>
    </row>
    <row r="49" spans="1:4" ht="20.25">
      <c r="A49" s="38" t="s">
        <v>50</v>
      </c>
      <c r="B49" s="34">
        <v>2</v>
      </c>
      <c r="C49" s="34"/>
      <c r="D49" s="28"/>
    </row>
    <row r="50" spans="1:4" ht="39.75" customHeight="1">
      <c r="A50" s="12" t="s">
        <v>51</v>
      </c>
      <c r="B50" s="34">
        <v>628.308</v>
      </c>
      <c r="C50" s="34">
        <v>0</v>
      </c>
      <c r="D50" s="28"/>
    </row>
    <row r="51" spans="1:4" ht="18.75" customHeight="1">
      <c r="A51" s="10" t="s">
        <v>34</v>
      </c>
      <c r="B51" s="34">
        <v>71.1</v>
      </c>
      <c r="C51" s="34">
        <v>47.36656</v>
      </c>
      <c r="D51" s="28">
        <f t="shared" si="0"/>
        <v>0.6661963431786218</v>
      </c>
    </row>
    <row r="52" spans="1:4" ht="20.25">
      <c r="A52" s="14" t="s">
        <v>14</v>
      </c>
      <c r="B52" s="35">
        <f>B31+B36+B37+B38+B39+B40+B41+B45+B51+B44</f>
        <v>9838.88413</v>
      </c>
      <c r="C52" s="35">
        <f>C31+C36+C37+C38+C39+C40+C41+C45+C51+C44</f>
        <v>5265.26775</v>
      </c>
      <c r="D52" s="24">
        <f t="shared" si="0"/>
        <v>0.5351488726191554</v>
      </c>
    </row>
    <row r="53" spans="1:4" ht="20.25">
      <c r="A53" s="4" t="s">
        <v>40</v>
      </c>
      <c r="B53" s="36">
        <f>B29+(-B52)</f>
        <v>-242.5</v>
      </c>
      <c r="C53" s="36">
        <f>C29+(-C52)</f>
        <v>467.2800500000003</v>
      </c>
      <c r="D53" s="24"/>
    </row>
    <row r="54" spans="1:4" ht="18.75">
      <c r="A54" s="6" t="s">
        <v>49</v>
      </c>
      <c r="B54" s="5"/>
      <c r="C54" s="5"/>
      <c r="D54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2018-11-06T05:08:20Z</cp:lastPrinted>
  <dcterms:created xsi:type="dcterms:W3CDTF">2006-01-20T08:22:15Z</dcterms:created>
  <dcterms:modified xsi:type="dcterms:W3CDTF">2020-09-14T12:17:18Z</dcterms:modified>
  <cp:category/>
  <cp:version/>
  <cp:contentType/>
  <cp:contentStatus/>
</cp:coreProperties>
</file>