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<sst xmlns="http://schemas.openxmlformats.org/spreadsheetml/2006/main" count="66" uniqueCount="65">
  <si>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</si>
  <si>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</si>
  <si>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</si>
  <si>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</si>
  <si>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</si>
  <si>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</si>
  <si>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</si>
  <si>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</si>
  <si>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</si>
  <si>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</si>
  <si>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</si>
  <si>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</si>
  <si>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</si>
  <si>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</si>
  <si>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</si>
  <si>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</si>
  <si>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</si>
  <si>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</si>
  <si>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</si>
  <si>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</si>
  <si>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</si>
  <si>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</si>
  <si>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</si>
  <si>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</si>
  <si>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</si>
  <si>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</si>
  <si>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</si>
  <si>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</si>
  <si>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</si>
  <si>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</si>
  <si>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</si>
  <si>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</si>
  <si>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</si>
  <si>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</si>
  <si>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</si>
  <si>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</si>
  <si>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</si>
  <si>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</si>
  <si>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</si>
  <si>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</si>
  <si>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</si>
  <si>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</si>
  <si>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</si>
  <si>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</si>
  <si>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</si>
  <si>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</si>
  <si>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</si>
  <si>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</si>
  <si>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</si>
  <si>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</si>
  <si>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</si>
  <si>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Обеспечение проведения выборов и референдумов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</si>
  <si>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</si>
  <si>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</si>
  <si>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</si>
  <si>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</si>
  <si>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</si>
  <si>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</si>
  <si>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</si>
  <si>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</si>
  <si>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</si>
  <si>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</si>
  <si>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Железнякова И.С., Ефремова И.М.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</si>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</sst>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3">
      <selection activeCell="B29" sqref="B29:C29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60</v>
      </c>
      <c r="B2" s="45"/>
      <c r="C2" s="45"/>
      <c r="D2" s="45"/>
    </row>
    <row r="3" spans="1:4" ht="21" customHeight="1">
      <c r="A3" s="46" t="s">
        <v>63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59</v>
      </c>
      <c r="C5" s="50" t="s">
        <v>64</v>
      </c>
      <c r="D5" s="51" t="s">
        <v>61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17000</v>
      </c>
      <c r="C7" s="4">
        <f>SUM(C9:C27)</f>
        <v>4383.4779100000005</v>
      </c>
      <c r="D7" s="32">
        <f>C7/B7</f>
        <v>0.25785164176470593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13725</v>
      </c>
      <c r="C9" s="39">
        <v>3626.78975</v>
      </c>
      <c r="D9" s="33">
        <f>C9/B9</f>
        <v>0.26424697632058286</v>
      </c>
    </row>
    <row r="10" spans="1:4" ht="20.25">
      <c r="A10" s="7" t="s">
        <v>4</v>
      </c>
      <c r="B10" s="38">
        <v>12</v>
      </c>
      <c r="C10" s="39">
        <v>0.15085</v>
      </c>
      <c r="D10" s="33">
        <f>C10/B10</f>
        <v>0.012570833333333335</v>
      </c>
    </row>
    <row r="11" spans="1:4" ht="24" customHeight="1">
      <c r="A11" s="7" t="s">
        <v>5</v>
      </c>
      <c r="B11" s="38">
        <v>875</v>
      </c>
      <c r="C11" s="39">
        <v>49.20483</v>
      </c>
      <c r="D11" s="33">
        <f>C11/B11</f>
        <v>0.05623409142857143</v>
      </c>
    </row>
    <row r="12" spans="1:4" ht="24.75" customHeight="1">
      <c r="A12" s="7" t="s">
        <v>6</v>
      </c>
      <c r="B12" s="38">
        <v>1061</v>
      </c>
      <c r="C12" s="39">
        <v>221.87938</v>
      </c>
      <c r="D12" s="33">
        <f>C12/B12</f>
        <v>0.20912288407163054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110.59776</v>
      </c>
      <c r="D15" s="33">
        <f aca="true" t="shared" si="0" ref="D15:D27">C15/B15</f>
        <v>0.36865919999999996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 t="shared" si="0"/>
        <v>0.7263260913705584</v>
      </c>
    </row>
    <row r="17" spans="1:4" ht="39">
      <c r="A17" s="10" t="s">
        <v>11</v>
      </c>
      <c r="B17" s="38"/>
      <c r="C17" s="39">
        <v>73.37612</v>
      </c>
      <c r="D17" s="33" t="e">
        <f aca="true" t="shared" si="1" ref="D17:D23">C17/B17</f>
        <v>#DIV/0!</v>
      </c>
    </row>
    <row r="18" spans="1:4" ht="44.25" customHeight="1">
      <c r="A18" s="10" t="s">
        <v>12</v>
      </c>
      <c r="B18" s="38">
        <v>370</v>
      </c>
      <c r="C18" s="39">
        <v>120.09687</v>
      </c>
      <c r="D18" s="33">
        <f t="shared" si="1"/>
        <v>0.3245861351351351</v>
      </c>
    </row>
    <row r="19" spans="1:4" ht="39">
      <c r="A19" s="35" t="s">
        <v>13</v>
      </c>
      <c r="B19" s="38">
        <v>65</v>
      </c>
      <c r="C19" s="39">
        <v>0.6708</v>
      </c>
      <c r="D19" s="33">
        <f t="shared" si="1"/>
        <v>0.01032</v>
      </c>
    </row>
    <row r="20" spans="1:4" ht="38.25" customHeight="1">
      <c r="A20" s="7" t="s">
        <v>17</v>
      </c>
      <c r="B20" s="38"/>
      <c r="C20" s="39">
        <v>17.22159</v>
      </c>
      <c r="D20" s="33" t="e">
        <f t="shared" si="1"/>
        <v>#DIV/0!</v>
      </c>
    </row>
    <row r="21" spans="1:4" ht="20.25" hidden="1">
      <c r="A21" s="7" t="s">
        <v>15</v>
      </c>
      <c r="B21" s="38"/>
      <c r="C21" s="39"/>
      <c r="D21" s="33" t="e">
        <f t="shared" si="1"/>
        <v>#DIV/0!</v>
      </c>
    </row>
    <row r="22" spans="1:4" ht="58.5">
      <c r="A22" s="7" t="s">
        <v>16</v>
      </c>
      <c r="B22" s="38">
        <v>95</v>
      </c>
      <c r="C22" s="39">
        <v>9.4771</v>
      </c>
      <c r="D22" s="33">
        <f t="shared" si="1"/>
        <v>0.09975894736842106</v>
      </c>
    </row>
    <row r="23" spans="1:4" ht="39">
      <c r="A23" s="34" t="s">
        <v>58</v>
      </c>
      <c r="B23" s="38">
        <v>300</v>
      </c>
      <c r="C23" s="39"/>
      <c r="D23" s="33">
        <f t="shared" si="1"/>
        <v>0</v>
      </c>
    </row>
    <row r="24" spans="1:4" ht="37.5" customHeight="1">
      <c r="A24" s="7" t="s">
        <v>14</v>
      </c>
      <c r="B24" s="38"/>
      <c r="C24" s="39">
        <v>10.92662</v>
      </c>
      <c r="D24" s="33" t="e">
        <f t="shared" si="0"/>
        <v>#DIV/0!</v>
      </c>
    </row>
    <row r="25" spans="1:4" ht="20.25" hidden="1">
      <c r="A25" s="11" t="s">
        <v>18</v>
      </c>
      <c r="B25" s="40"/>
      <c r="C25" s="41"/>
      <c r="D25" s="33" t="e">
        <f t="shared" si="0"/>
        <v>#DIV/0!</v>
      </c>
    </row>
    <row r="26" spans="1:4" ht="20.25" hidden="1">
      <c r="A26" s="12" t="s">
        <v>19</v>
      </c>
      <c r="B26" s="40"/>
      <c r="C26" s="41">
        <v>0</v>
      </c>
      <c r="D26" s="33" t="e">
        <f t="shared" si="0"/>
        <v>#DIV/0!</v>
      </c>
    </row>
    <row r="27" spans="1:4" ht="20.25" hidden="1">
      <c r="A27" s="7" t="s">
        <v>20</v>
      </c>
      <c r="B27" s="40"/>
      <c r="C27" s="41"/>
      <c r="D27" s="33" t="e">
        <f t="shared" si="0"/>
        <v>#DIV/0!</v>
      </c>
    </row>
    <row r="28" spans="1:4" ht="30.75" customHeight="1">
      <c r="A28" s="13" t="s">
        <v>47</v>
      </c>
      <c r="B28" s="42">
        <v>9036.33842</v>
      </c>
      <c r="C28" s="43">
        <v>103.757</v>
      </c>
      <c r="D28" s="32">
        <f>C28/B28</f>
        <v>0.01148219501942912</v>
      </c>
    </row>
    <row r="29" spans="1:4" ht="31.5" customHeight="1">
      <c r="A29" s="14" t="s">
        <v>21</v>
      </c>
      <c r="B29" s="36">
        <f>B7+B28</f>
        <v>26036.33842</v>
      </c>
      <c r="C29" s="37">
        <f>C7+C28</f>
        <v>4487.23491</v>
      </c>
      <c r="D29" s="32">
        <f>C29/B29</f>
        <v>0.17234508315320937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B32+B33+B34+B35+B36</f>
        <v>6744.3</v>
      </c>
      <c r="C31" s="28">
        <f>C32+C33+C34+C35+C36</f>
        <v>1777.4249900000002</v>
      </c>
      <c r="D31" s="33">
        <f aca="true" t="shared" si="2" ref="D31:D64">C31/B31</f>
        <v>0.2635447696573403</v>
      </c>
    </row>
    <row r="32" spans="1:4" ht="22.5" customHeight="1">
      <c r="A32" s="18" t="s">
        <v>48</v>
      </c>
      <c r="B32" s="19">
        <v>5118.0027</v>
      </c>
      <c r="C32" s="28">
        <v>1465.11804</v>
      </c>
      <c r="D32" s="33">
        <f t="shared" si="2"/>
        <v>0.2862675394837131</v>
      </c>
    </row>
    <row r="33" spans="1:4" ht="27" customHeight="1">
      <c r="A33" s="18" t="s">
        <v>49</v>
      </c>
      <c r="B33" s="19">
        <v>705</v>
      </c>
      <c r="C33" s="28">
        <v>170.47179</v>
      </c>
      <c r="D33" s="33">
        <f t="shared" si="2"/>
        <v>0.24180395744680852</v>
      </c>
    </row>
    <row r="34" spans="1:4" ht="20.25">
      <c r="A34" s="18" t="s">
        <v>24</v>
      </c>
      <c r="B34" s="19">
        <v>50</v>
      </c>
      <c r="C34" s="28">
        <v>0</v>
      </c>
      <c r="D34" s="33">
        <f t="shared" si="2"/>
        <v>0</v>
      </c>
    </row>
    <row r="35" spans="1:4" ht="29.25" customHeight="1">
      <c r="A35" s="18" t="s">
        <v>50</v>
      </c>
      <c r="B35" s="19">
        <v>871.2973</v>
      </c>
      <c r="C35" s="28">
        <v>141.83516</v>
      </c>
      <c r="D35" s="33">
        <f t="shared" si="2"/>
        <v>0.16278618101995726</v>
      </c>
    </row>
    <row r="36" spans="1:4" ht="29.25" customHeight="1">
      <c r="A36" s="18" t="s">
        <v>51</v>
      </c>
      <c r="B36" s="19">
        <v>0</v>
      </c>
      <c r="C36" s="28">
        <v>0</v>
      </c>
      <c r="D36" s="33" t="e">
        <f t="shared" si="2"/>
        <v>#DIV/0!</v>
      </c>
    </row>
    <row r="37" spans="1:4" ht="25.5" customHeight="1">
      <c r="A37" s="20" t="s">
        <v>25</v>
      </c>
      <c r="B37" s="19">
        <v>390</v>
      </c>
      <c r="C37" s="28">
        <v>98.757</v>
      </c>
      <c r="D37" s="33">
        <f t="shared" si="2"/>
        <v>0.25322307692307694</v>
      </c>
    </row>
    <row r="38" spans="1:4" ht="24" customHeight="1">
      <c r="A38" s="20" t="s">
        <v>52</v>
      </c>
      <c r="B38" s="19">
        <v>100</v>
      </c>
      <c r="C38" s="28">
        <v>0</v>
      </c>
      <c r="D38" s="33">
        <f t="shared" si="2"/>
        <v>0</v>
      </c>
    </row>
    <row r="39" spans="1:4" ht="1.5" customHeight="1" hidden="1">
      <c r="A39" s="20" t="s">
        <v>26</v>
      </c>
      <c r="B39" s="19">
        <v>0</v>
      </c>
      <c r="C39" s="28"/>
      <c r="D39" s="33" t="e">
        <f t="shared" si="2"/>
        <v>#DIV/0!</v>
      </c>
    </row>
    <row r="40" spans="1:4" ht="44.25" customHeight="1">
      <c r="A40" s="20" t="s">
        <v>53</v>
      </c>
      <c r="B40" s="19">
        <v>6670.6055</v>
      </c>
      <c r="C40" s="28">
        <v>660.0697</v>
      </c>
      <c r="D40" s="33">
        <f t="shared" si="2"/>
        <v>0.09895199168951005</v>
      </c>
    </row>
    <row r="41" spans="1:4" ht="20.25">
      <c r="A41" s="20" t="s">
        <v>54</v>
      </c>
      <c r="B41" s="19">
        <v>0</v>
      </c>
      <c r="C41" s="28">
        <v>0</v>
      </c>
      <c r="D41" s="33" t="e">
        <f t="shared" si="2"/>
        <v>#DIV/0!</v>
      </c>
    </row>
    <row r="42" spans="1:4" ht="26.25" customHeight="1">
      <c r="A42" s="20" t="s">
        <v>27</v>
      </c>
      <c r="B42" s="19">
        <v>200</v>
      </c>
      <c r="C42" s="28">
        <v>0</v>
      </c>
      <c r="D42" s="33">
        <f t="shared" si="2"/>
        <v>0</v>
      </c>
    </row>
    <row r="43" spans="1:4" ht="0.75" customHeight="1" hidden="1">
      <c r="A43" s="21" t="s">
        <v>28</v>
      </c>
      <c r="B43" s="19">
        <v>0</v>
      </c>
      <c r="C43" s="28"/>
      <c r="D43" s="33" t="e">
        <f t="shared" si="2"/>
        <v>#DIV/0!</v>
      </c>
    </row>
    <row r="44" spans="1:4" ht="58.5" hidden="1">
      <c r="A44" s="21" t="s">
        <v>29</v>
      </c>
      <c r="B44" s="19">
        <v>0</v>
      </c>
      <c r="C44" s="28"/>
      <c r="D44" s="33" t="e">
        <f t="shared" si="2"/>
        <v>#DIV/0!</v>
      </c>
    </row>
    <row r="45" spans="1:4" ht="58.5" hidden="1">
      <c r="A45" s="21" t="s">
        <v>30</v>
      </c>
      <c r="B45" s="19">
        <v>0</v>
      </c>
      <c r="C45" s="28"/>
      <c r="D45" s="33" t="e">
        <f t="shared" si="2"/>
        <v>#DIV/0!</v>
      </c>
    </row>
    <row r="46" spans="1:4" ht="20.25">
      <c r="A46" s="21" t="s">
        <v>31</v>
      </c>
      <c r="B46" s="19">
        <v>200</v>
      </c>
      <c r="C46" s="28">
        <v>0</v>
      </c>
      <c r="D46" s="33">
        <f t="shared" si="2"/>
        <v>0</v>
      </c>
    </row>
    <row r="47" spans="1:4" ht="20.25">
      <c r="A47" s="18" t="s">
        <v>32</v>
      </c>
      <c r="B47" s="19">
        <f>B48+B49+B53+B54+B50+B51+B52</f>
        <v>748</v>
      </c>
      <c r="C47" s="28">
        <v>81.65596</v>
      </c>
      <c r="D47" s="33">
        <f t="shared" si="2"/>
        <v>0.10916572192513369</v>
      </c>
    </row>
    <row r="48" spans="1:4" ht="0.75" customHeight="1">
      <c r="A48" s="21" t="s">
        <v>33</v>
      </c>
      <c r="B48" s="19"/>
      <c r="C48" s="28">
        <v>0</v>
      </c>
      <c r="D48" s="33" t="e">
        <f t="shared" si="2"/>
        <v>#DIV/0!</v>
      </c>
    </row>
    <row r="49" spans="1:4" ht="63" customHeight="1">
      <c r="A49" s="21" t="s">
        <v>34</v>
      </c>
      <c r="B49" s="19">
        <v>0</v>
      </c>
      <c r="C49" s="28">
        <v>0</v>
      </c>
      <c r="D49" s="33" t="e">
        <f t="shared" si="2"/>
        <v>#DIV/0!</v>
      </c>
    </row>
    <row r="50" spans="1:4" ht="0.75" customHeight="1">
      <c r="A50" s="21" t="s">
        <v>35</v>
      </c>
      <c r="B50" s="19"/>
      <c r="C50" s="28"/>
      <c r="D50" s="33" t="e">
        <f t="shared" si="2"/>
        <v>#DIV/0!</v>
      </c>
    </row>
    <row r="51" spans="1:4" ht="43.5" customHeight="1">
      <c r="A51" s="21" t="s">
        <v>36</v>
      </c>
      <c r="B51" s="19">
        <v>388</v>
      </c>
      <c r="C51" s="28">
        <v>81.65596</v>
      </c>
      <c r="D51" s="33">
        <f t="shared" si="2"/>
        <v>0.21045350515463915</v>
      </c>
    </row>
    <row r="52" spans="1:4" ht="20.25">
      <c r="A52" s="21" t="s">
        <v>55</v>
      </c>
      <c r="B52" s="19">
        <v>360</v>
      </c>
      <c r="C52" s="28">
        <v>0</v>
      </c>
      <c r="D52" s="33">
        <f t="shared" si="2"/>
        <v>0</v>
      </c>
    </row>
    <row r="53" spans="1:4" ht="43.5" customHeight="1">
      <c r="A53" s="21" t="s">
        <v>37</v>
      </c>
      <c r="B53" s="19">
        <v>0</v>
      </c>
      <c r="C53" s="28">
        <v>0</v>
      </c>
      <c r="D53" s="33" t="e">
        <f t="shared" si="2"/>
        <v>#DIV/0!</v>
      </c>
    </row>
    <row r="54" spans="1:4" ht="15.75" customHeight="1" hidden="1">
      <c r="A54" s="21" t="s">
        <v>37</v>
      </c>
      <c r="B54" s="19"/>
      <c r="C54" s="28">
        <v>0</v>
      </c>
      <c r="D54" s="33" t="e">
        <f t="shared" si="2"/>
        <v>#DIV/0!</v>
      </c>
    </row>
    <row r="55" spans="1:4" ht="20.25">
      <c r="A55" s="18" t="s">
        <v>56</v>
      </c>
      <c r="B55" s="19">
        <v>7655.43292</v>
      </c>
      <c r="C55" s="28">
        <v>753.25885</v>
      </c>
      <c r="D55" s="33">
        <f t="shared" si="2"/>
        <v>0.0983953302016524</v>
      </c>
    </row>
    <row r="56" spans="1:4" ht="19.5" customHeight="1">
      <c r="A56" s="22" t="s">
        <v>38</v>
      </c>
      <c r="B56" s="19">
        <v>3203.8</v>
      </c>
      <c r="C56" s="28">
        <v>709.76185</v>
      </c>
      <c r="D56" s="33">
        <f t="shared" si="2"/>
        <v>0.22153750234097008</v>
      </c>
    </row>
    <row r="57" spans="1:4" ht="21" customHeight="1" hidden="1">
      <c r="A57" s="21" t="s">
        <v>39</v>
      </c>
      <c r="B57" s="19"/>
      <c r="C57" s="28"/>
      <c r="D57" s="33" t="e">
        <f t="shared" si="2"/>
        <v>#DIV/0!</v>
      </c>
    </row>
    <row r="58" spans="1:4" ht="20.25">
      <c r="A58" s="21" t="s">
        <v>40</v>
      </c>
      <c r="B58" s="19">
        <v>4082.66692</v>
      </c>
      <c r="C58" s="28">
        <v>0</v>
      </c>
      <c r="D58" s="33">
        <f t="shared" si="2"/>
        <v>0</v>
      </c>
    </row>
    <row r="59" spans="1:4" ht="20.25">
      <c r="A59" s="21" t="s">
        <v>57</v>
      </c>
      <c r="B59" s="19">
        <v>0</v>
      </c>
      <c r="C59" s="29">
        <v>0</v>
      </c>
      <c r="D59" s="33" t="e">
        <f t="shared" si="2"/>
        <v>#DIV/0!</v>
      </c>
    </row>
    <row r="60" spans="1:4" ht="22.5" customHeight="1">
      <c r="A60" s="21" t="s">
        <v>41</v>
      </c>
      <c r="B60" s="19">
        <v>0</v>
      </c>
      <c r="C60" s="29">
        <v>0</v>
      </c>
      <c r="D60" s="33" t="e">
        <f t="shared" si="2"/>
        <v>#DIV/0!</v>
      </c>
    </row>
    <row r="61" spans="1:4" ht="20.25">
      <c r="A61" s="18" t="s">
        <v>42</v>
      </c>
      <c r="B61" s="19">
        <v>801.4</v>
      </c>
      <c r="C61" s="29">
        <v>269.39461</v>
      </c>
      <c r="D61" s="33">
        <f t="shared" si="2"/>
        <v>0.33615499126528575</v>
      </c>
    </row>
    <row r="62" spans="1:4" ht="20.25">
      <c r="A62" s="18" t="s">
        <v>43</v>
      </c>
      <c r="B62" s="19">
        <v>902.2</v>
      </c>
      <c r="C62" s="29">
        <v>244.7413</v>
      </c>
      <c r="D62" s="33">
        <f t="shared" si="2"/>
        <v>0.2712716692529372</v>
      </c>
    </row>
    <row r="63" spans="1:4" ht="20.25">
      <c r="A63" s="18" t="s">
        <v>44</v>
      </c>
      <c r="B63" s="19">
        <v>1958</v>
      </c>
      <c r="C63" s="29">
        <v>660</v>
      </c>
      <c r="D63" s="33">
        <f t="shared" si="2"/>
        <v>0.33707865168539325</v>
      </c>
    </row>
    <row r="64" spans="1:4" ht="20.25">
      <c r="A64" s="23" t="s">
        <v>45</v>
      </c>
      <c r="B64" s="17">
        <f>B31+B37+B38+B39+B40+B41+B42+B47+B55+B61+B62+B63</f>
        <v>26169.938420000002</v>
      </c>
      <c r="C64" s="30">
        <f>C31+C37+C38+C39+C40+C41+C42+C47+C55+C61+C62+C63</f>
        <v>4545.30241</v>
      </c>
      <c r="D64" s="33">
        <f t="shared" si="2"/>
        <v>0.17368410796589104</v>
      </c>
    </row>
    <row r="65" spans="1:4" ht="20.25">
      <c r="A65" s="24" t="s">
        <v>46</v>
      </c>
      <c r="B65" s="25">
        <f>B29+(-B64)</f>
        <v>-133.60000000000218</v>
      </c>
      <c r="C65" s="31">
        <f>C29+(-C64)</f>
        <v>-58.06750000000011</v>
      </c>
      <c r="D65" s="32"/>
    </row>
    <row r="67" ht="12.75">
      <c r="A67" s="1" t="s">
        <v>62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2020-05-14T06:28:33Z</dcterms:modified>
  <cp:category/>
  <cp:version/>
  <cp:contentType/>
  <cp:contentStatus/>
</cp:coreProperties>
</file>