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9-2023" sheetId="1" state="visible" r:id="rId2"/>
    <sheet name="Лист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<sst xmlns="http://schemas.openxmlformats.org/spreadsheetml/2006/main" count="27" uniqueCount="26">
  <si>
    <t xml:space="preserve">Структура и динамика расходов Черноозерского сельского поселения по разделам бюджетной классификации  на 2020 год </t>
  </si>
  <si>
    <t xml:space="preserve">наименование</t>
  </si>
  <si>
    <t xml:space="preserve">первоначальный бюджет 2019 года</t>
  </si>
  <si>
    <t xml:space="preserve">Ожидаемое исполнение за 2018 год</t>
  </si>
  <si>
    <t xml:space="preserve">Проект на 2020 год первонач</t>
  </si>
  <si>
    <t xml:space="preserve">Удельный вес</t>
  </si>
  <si>
    <t xml:space="preserve">% роста к предыдущему году</t>
  </si>
  <si>
    <t xml:space="preserve">сумма </t>
  </si>
  <si>
    <t xml:space="preserve">Общегосударственные вопросы</t>
  </si>
  <si>
    <t xml:space="preserve">Функцион.местн.админстр.</t>
  </si>
  <si>
    <t xml:space="preserve">Обепечение проведения выборов и референдумов</t>
  </si>
  <si>
    <t xml:space="preserve">Резервные фонды</t>
  </si>
  <si>
    <t xml:space="preserve">Другие общегосуд.вопросы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</si>
  <si>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</si>
  <si>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</si>
  <si>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Национ.безопасн.и правоох.деятел.</t>
  </si>
  <si>
    <t xml:space="preserve">Защита населения и территории от чрезвычайных ситуаций природного и техногенного характера,гражданская оборона</t>
  </si>
  <si>
    <t xml:space="preserve">Национальная экономика</t>
  </si>
  <si>
    <t xml:space="preserve">Дорожное хозяйство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</si>
  <si>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</si>
  <si>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</si>
  <si>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</si>
  <si>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Социальная политика</t>
  </si>
  <si>
    <t xml:space="preserve">Пенсионное обеспечение мун.служ.</t>
  </si>
  <si>
    <t xml:space="preserve">ВСЕГО РАСХОДОВ</t>
  </si>
  <si>
    <t xml:space="preserve">дефицит, профицит бюджета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</si>
</sst>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8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9" activeCellId="0" sqref="D29"/>
    </sheetView>
  </sheetViews>
  <sheetFormatPr defaultRowHeight="12.8" zeroHeight="false" outlineLevelRow="0" outlineLevelCol="0"/>
  <cols>
    <col collapsed="false" customWidth="true" hidden="false" outlineLevel="0" max="1" min="1" style="0" width="46.42"/>
    <col collapsed="false" customWidth="true" hidden="false" outlineLevel="0" max="2" min="2" style="0" width="14.43"/>
    <col collapsed="false" customWidth="true" hidden="true" outlineLevel="0" max="3" min="3" style="0" width="13.14"/>
    <col collapsed="false" customWidth="true" hidden="false" outlineLevel="0" max="4" min="4" style="0" width="12.57"/>
    <col collapsed="false" customWidth="true" hidden="false" outlineLevel="0" max="5" min="5" style="0" width="11.11"/>
    <col collapsed="false" customWidth="true" hidden="false" outlineLevel="0" max="6" min="6" style="0" width="10.42"/>
    <col collapsed="false" customWidth="true" hidden="false" outlineLevel="0" max="1022" min="7" style="0" width="8.71"/>
    <col collapsed="false" customWidth="true" hidden="false" outlineLevel="0" max="1025" min="1023" style="0" width="8.67"/>
  </cols>
  <sheetData>
    <row r="1" customFormat="false" ht="60.7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64.5" hidden="false" customHeight="true" outlineLevel="0" collapsed="false">
      <c r="A2" s="2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6" t="s">
        <v>6</v>
      </c>
    </row>
    <row r="3" customFormat="false" ht="20.25" hidden="false" customHeight="true" outlineLevel="0" collapsed="false">
      <c r="A3" s="2"/>
      <c r="B3" s="7" t="s">
        <v>7</v>
      </c>
      <c r="C3" s="8"/>
      <c r="D3" s="7" t="s">
        <v>7</v>
      </c>
      <c r="E3" s="5"/>
      <c r="F3" s="6"/>
    </row>
    <row r="4" customFormat="false" ht="27" hidden="false" customHeight="true" outlineLevel="0" collapsed="false">
      <c r="A4" s="9" t="s">
        <v>8</v>
      </c>
      <c r="B4" s="10" t="n">
        <f aca="false">B5+B6+B7+B8+B9+B10+B11</f>
        <v>1304.1</v>
      </c>
      <c r="C4" s="10" t="n">
        <f aca="false">C5+C6+C7+C9+C10+C11</f>
        <v>36037.6</v>
      </c>
      <c r="D4" s="10" t="n">
        <f aca="false">D5+D6+D7+D9+D10+D11</f>
        <v>1320.2</v>
      </c>
      <c r="E4" s="10" t="n">
        <f aca="false">D4/D29*100</f>
        <v>70.8641975308642</v>
      </c>
      <c r="F4" s="11" t="n">
        <f aca="false">D4/B4*100</f>
        <v>101.234567901235</v>
      </c>
    </row>
    <row r="5" customFormat="false" ht="21" hidden="true" customHeight="true" outlineLevel="0" collapsed="false">
      <c r="A5" s="12"/>
      <c r="B5" s="13" t="n">
        <v>0</v>
      </c>
      <c r="C5" s="14" t="n">
        <v>1121.5</v>
      </c>
      <c r="D5" s="13" t="n">
        <v>0</v>
      </c>
      <c r="E5" s="15"/>
      <c r="F5" s="16" t="e">
        <f aca="false">D5/B5*100</f>
        <v>#DIV/0!</v>
      </c>
    </row>
    <row r="6" customFormat="false" ht="25.5" hidden="true" customHeight="true" outlineLevel="0" collapsed="false">
      <c r="A6" s="12"/>
      <c r="B6" s="13" t="n">
        <v>0</v>
      </c>
      <c r="C6" s="14" t="n">
        <v>469</v>
      </c>
      <c r="D6" s="13" t="n">
        <v>0</v>
      </c>
      <c r="E6" s="15"/>
      <c r="F6" s="16" t="e">
        <f aca="false">D6/B6*100</f>
        <v>#DIV/0!</v>
      </c>
    </row>
    <row r="7" customFormat="false" ht="26.25" hidden="false" customHeight="true" outlineLevel="0" collapsed="false">
      <c r="A7" s="12" t="s">
        <v>9</v>
      </c>
      <c r="B7" s="13" t="n">
        <v>1196.9</v>
      </c>
      <c r="C7" s="17" t="n">
        <v>26729.1</v>
      </c>
      <c r="D7" s="13" t="n">
        <v>1175.5</v>
      </c>
      <c r="E7" s="15" t="n">
        <f aca="false">D7/D29*100</f>
        <v>63.0971551261406</v>
      </c>
      <c r="F7" s="16" t="n">
        <f aca="false">D7/B7*100</f>
        <v>98.2120477901245</v>
      </c>
    </row>
    <row r="8" customFormat="false" ht="32.25" hidden="false" customHeight="true" outlineLevel="0" collapsed="false">
      <c r="A8" s="12" t="s">
        <v>10</v>
      </c>
      <c r="B8" s="13" t="n">
        <v>36.4</v>
      </c>
      <c r="C8" s="18" t="n">
        <v>13.97</v>
      </c>
      <c r="D8" s="13" t="n">
        <v>0</v>
      </c>
      <c r="E8" s="15"/>
      <c r="F8" s="16" t="n">
        <f aca="false">D8/B8*100</f>
        <v>0</v>
      </c>
    </row>
    <row r="9" customFormat="false" ht="24.75" hidden="true" customHeight="true" outlineLevel="0" collapsed="false">
      <c r="A9" s="12"/>
      <c r="B9" s="15" t="n">
        <v>0</v>
      </c>
      <c r="C9" s="17" t="n">
        <v>6119.8</v>
      </c>
      <c r="D9" s="15" t="n">
        <v>0</v>
      </c>
      <c r="E9" s="15"/>
      <c r="F9" s="16" t="n">
        <v>111.1</v>
      </c>
    </row>
    <row r="10" customFormat="false" ht="24.75" hidden="false" customHeight="true" outlineLevel="0" collapsed="false">
      <c r="A10" s="12" t="s">
        <v>11</v>
      </c>
      <c r="B10" s="13" t="n">
        <v>5</v>
      </c>
      <c r="C10" s="17"/>
      <c r="D10" s="13" t="n">
        <v>5</v>
      </c>
      <c r="E10" s="15" t="n">
        <f aca="false">D10/D29*100</f>
        <v>0.268384326355341</v>
      </c>
      <c r="F10" s="16" t="n">
        <f aca="false">D10/B10*100</f>
        <v>100</v>
      </c>
    </row>
    <row r="11" customFormat="false" ht="26.25" hidden="false" customHeight="true" outlineLevel="0" collapsed="false">
      <c r="A11" s="12" t="s">
        <v>12</v>
      </c>
      <c r="B11" s="13" t="n">
        <v>65.8</v>
      </c>
      <c r="C11" s="17" t="n">
        <v>1598.2</v>
      </c>
      <c r="D11" s="13" t="n">
        <v>139.7</v>
      </c>
      <c r="E11" s="15" t="n">
        <f aca="false">D11/D29*100</f>
        <v>7.49865807836822</v>
      </c>
      <c r="F11" s="16" t="n">
        <f aca="false">D11/B11*100</f>
        <v>212.310030395137</v>
      </c>
    </row>
    <row r="12" customFormat="false" ht="26.25" hidden="false" customHeight="true" outlineLevel="0" collapsed="false">
      <c r="A12" s="9" t="s">
        <v>13</v>
      </c>
      <c r="B12" s="13" t="n">
        <f aca="false">B13</f>
        <v>102.6</v>
      </c>
      <c r="C12" s="13" t="n">
        <f aca="false">C13</f>
        <v>0</v>
      </c>
      <c r="D12" s="13" t="n">
        <f aca="false">D13</f>
        <v>97.7</v>
      </c>
      <c r="E12" s="15" t="n">
        <f aca="false">D12/D29*100</f>
        <v>5.24422973698336</v>
      </c>
      <c r="F12" s="11" t="n">
        <f aca="false">D12/B12*100</f>
        <v>95.224171539961</v>
      </c>
    </row>
    <row r="13" customFormat="false" ht="26.25" hidden="false" customHeight="true" outlineLevel="0" collapsed="false">
      <c r="A13" s="12" t="s">
        <v>14</v>
      </c>
      <c r="B13" s="13" t="n">
        <v>102.6</v>
      </c>
      <c r="C13" s="17"/>
      <c r="D13" s="13" t="n">
        <v>97.7</v>
      </c>
      <c r="E13" s="15" t="n">
        <f aca="false">D13/D29*100</f>
        <v>5.24422973698336</v>
      </c>
      <c r="F13" s="11" t="n">
        <f aca="false">D13/B13*100</f>
        <v>95.224171539961</v>
      </c>
    </row>
    <row r="14" customFormat="false" ht="27.75" hidden="true" customHeight="true" outlineLevel="0" collapsed="false">
      <c r="A14" s="9" t="s">
        <v>15</v>
      </c>
      <c r="B14" s="10" t="n">
        <f aca="false">B16+B15</f>
        <v>0</v>
      </c>
      <c r="C14" s="19" t="n">
        <f aca="false">C15+C16</f>
        <v>2898.4</v>
      </c>
      <c r="D14" s="10" t="n">
        <f aca="false">D16+D15</f>
        <v>0</v>
      </c>
      <c r="E14" s="10"/>
      <c r="F14" s="11" t="e">
        <f aca="false">D14/B14*100</f>
        <v>#DIV/0!</v>
      </c>
    </row>
    <row r="15" customFormat="false" ht="50.25" hidden="true" customHeight="true" outlineLevel="0" collapsed="false">
      <c r="A15" s="12" t="s">
        <v>16</v>
      </c>
      <c r="B15" s="13"/>
      <c r="C15" s="17" t="n">
        <v>1839.4</v>
      </c>
      <c r="D15" s="13" t="n">
        <v>0</v>
      </c>
      <c r="E15" s="15"/>
      <c r="F15" s="16" t="e">
        <f aca="false">D15/B15*100</f>
        <v>#DIV/0!</v>
      </c>
    </row>
    <row r="16" customFormat="false" ht="21" hidden="true" customHeight="true" outlineLevel="0" collapsed="false">
      <c r="A16" s="12"/>
      <c r="B16" s="13" t="n">
        <v>0</v>
      </c>
      <c r="C16" s="17" t="n">
        <v>1059</v>
      </c>
      <c r="D16" s="13" t="n">
        <v>0</v>
      </c>
      <c r="E16" s="15"/>
      <c r="F16" s="16" t="e">
        <f aca="false">D16/B16*100</f>
        <v>#DIV/0!</v>
      </c>
    </row>
    <row r="17" customFormat="false" ht="20.25" hidden="false" customHeight="true" outlineLevel="0" collapsed="false">
      <c r="A17" s="9" t="s">
        <v>17</v>
      </c>
      <c r="B17" s="10" t="n">
        <f aca="false">B18+B20</f>
        <v>265.6</v>
      </c>
      <c r="C17" s="19" t="n">
        <f aca="false">C18+C20+C21</f>
        <v>15113.58</v>
      </c>
      <c r="D17" s="10" t="n">
        <f aca="false">D18+D20+D21</f>
        <v>285.1</v>
      </c>
      <c r="E17" s="10" t="n">
        <f aca="false">D17/D29*100</f>
        <v>15.3032742887815</v>
      </c>
      <c r="F17" s="11" t="n">
        <f aca="false">D17/B17*100</f>
        <v>107.34186746988</v>
      </c>
    </row>
    <row r="18" customFormat="false" ht="0.75" hidden="true" customHeight="true" outlineLevel="0" collapsed="false">
      <c r="A18" s="12"/>
      <c r="B18" s="15"/>
      <c r="C18" s="18" t="n">
        <v>97.58</v>
      </c>
      <c r="D18" s="15"/>
      <c r="E18" s="15"/>
      <c r="F18" s="16" t="e">
        <f aca="false">D18/B18*100</f>
        <v>#DIV/0!</v>
      </c>
    </row>
    <row r="19" customFormat="false" ht="20.25" hidden="true" customHeight="true" outlineLevel="0" collapsed="false">
      <c r="A19" s="12"/>
      <c r="B19" s="13"/>
      <c r="C19" s="18" t="n">
        <v>4526.44</v>
      </c>
      <c r="D19" s="13"/>
      <c r="E19" s="15"/>
      <c r="F19" s="16"/>
    </row>
    <row r="20" customFormat="false" ht="20.25" hidden="false" customHeight="true" outlineLevel="0" collapsed="false">
      <c r="A20" s="12" t="s">
        <v>18</v>
      </c>
      <c r="B20" s="13" t="n">
        <v>265.6</v>
      </c>
      <c r="C20" s="17" t="n">
        <v>14104.9</v>
      </c>
      <c r="D20" s="13" t="n">
        <v>285.1</v>
      </c>
      <c r="E20" s="15" t="n">
        <f aca="false">D20/D29*100</f>
        <v>15.3032742887815</v>
      </c>
      <c r="F20" s="16" t="n">
        <f aca="false">D20/B20*100</f>
        <v>107.34186746988</v>
      </c>
    </row>
    <row r="21" customFormat="false" ht="21.75" hidden="true" customHeight="true" outlineLevel="0" collapsed="false">
      <c r="A21" s="12"/>
      <c r="B21" s="13"/>
      <c r="C21" s="14" t="n">
        <v>911.1</v>
      </c>
      <c r="D21" s="13"/>
      <c r="E21" s="15"/>
      <c r="F21" s="16"/>
    </row>
    <row r="22" customFormat="false" ht="23.25" hidden="false" customHeight="true" outlineLevel="0" collapsed="false">
      <c r="A22" s="9" t="s">
        <v>19</v>
      </c>
      <c r="B22" s="10" t="n">
        <f aca="false">B24+B23</f>
        <v>174</v>
      </c>
      <c r="C22" s="10" t="n">
        <f aca="false">C24+C23</f>
        <v>207</v>
      </c>
      <c r="D22" s="10" t="n">
        <f aca="false">D24+D23</f>
        <v>160</v>
      </c>
      <c r="E22" s="10" t="n">
        <f aca="false">D22/D29*100</f>
        <v>8.58829844337091</v>
      </c>
      <c r="F22" s="11" t="n">
        <f aca="false">D22/B22*100</f>
        <v>91.9540229885057</v>
      </c>
    </row>
    <row r="23" customFormat="false" ht="22.5" hidden="false" customHeight="true" outlineLevel="0" collapsed="false">
      <c r="A23" s="12" t="s">
        <v>20</v>
      </c>
      <c r="B23" s="13" t="n">
        <v>10</v>
      </c>
      <c r="C23" s="17" t="n">
        <v>207</v>
      </c>
      <c r="D23" s="13" t="n">
        <v>10</v>
      </c>
      <c r="E23" s="15" t="n">
        <f aca="false">D23/D29*100</f>
        <v>0.536768652710682</v>
      </c>
      <c r="F23" s="11" t="n">
        <f aca="false">D23/B23*100</f>
        <v>100</v>
      </c>
    </row>
    <row r="24" customFormat="false" ht="22.5" hidden="false" customHeight="true" outlineLevel="0" collapsed="false">
      <c r="A24" s="12" t="s">
        <v>21</v>
      </c>
      <c r="B24" s="13" t="n">
        <v>164</v>
      </c>
      <c r="C24" s="17"/>
      <c r="D24" s="13" t="n">
        <v>150</v>
      </c>
      <c r="E24" s="15" t="n">
        <f aca="false">D24/D29*100</f>
        <v>8.05152979066023</v>
      </c>
      <c r="F24" s="11" t="n">
        <f aca="false">D24/B24*100</f>
        <v>91.4634146341463</v>
      </c>
    </row>
    <row r="25" customFormat="false" ht="21.75" hidden="true" customHeight="true" outlineLevel="0" collapsed="false">
      <c r="A25" s="9" t="s">
        <v>22</v>
      </c>
      <c r="B25" s="10" t="n">
        <f aca="false">B26+B27+B28</f>
        <v>0</v>
      </c>
      <c r="C25" s="19" t="n">
        <f aca="false">C26+C27+C28</f>
        <v>27753.18</v>
      </c>
      <c r="D25" s="10" t="n">
        <f aca="false">D26+D27+D28</f>
        <v>0</v>
      </c>
      <c r="E25" s="10" t="n">
        <f aca="false">D25/D29*100</f>
        <v>0</v>
      </c>
      <c r="F25" s="11" t="e">
        <f aca="false">D25/B25*100</f>
        <v>#DIV/0!</v>
      </c>
    </row>
    <row r="26" customFormat="false" ht="21" hidden="true" customHeight="true" outlineLevel="0" collapsed="false">
      <c r="A26" s="20" t="s">
        <v>23</v>
      </c>
      <c r="B26" s="21"/>
      <c r="C26" s="14" t="n">
        <v>2652.1</v>
      </c>
      <c r="D26" s="21"/>
      <c r="E26" s="22" t="n">
        <f aca="false">D26/D29*100</f>
        <v>0</v>
      </c>
      <c r="F26" s="16" t="e">
        <f aca="false">D26/B26*100</f>
        <v>#DIV/0!</v>
      </c>
    </row>
    <row r="27" customFormat="false" ht="20.25" hidden="true" customHeight="true" outlineLevel="0" collapsed="false">
      <c r="A27" s="12"/>
      <c r="B27" s="13"/>
      <c r="C27" s="14" t="n">
        <v>2292.5</v>
      </c>
      <c r="D27" s="13"/>
      <c r="E27" s="15"/>
      <c r="F27" s="16"/>
    </row>
    <row r="28" customFormat="false" ht="20.25" hidden="true" customHeight="true" outlineLevel="0" collapsed="false">
      <c r="A28" s="12"/>
      <c r="B28" s="15"/>
      <c r="C28" s="17" t="n">
        <v>22808.58</v>
      </c>
      <c r="D28" s="15"/>
      <c r="E28" s="15"/>
      <c r="F28" s="16" t="e">
        <f aca="false">D28/B28*100</f>
        <v>#DIV/0!</v>
      </c>
    </row>
    <row r="29" customFormat="false" ht="19.5" hidden="false" customHeight="true" outlineLevel="0" collapsed="false">
      <c r="A29" s="9" t="s">
        <v>24</v>
      </c>
      <c r="B29" s="10" t="n">
        <f aca="false">B25+B22+B17+B14+B12+B4</f>
        <v>1846.3</v>
      </c>
      <c r="C29" s="19" t="e">
        <f aca="false">C4+C14+C17+C22+#REF!+#REF!+C25+#REF!+#REF!+#REF!+#REF!</f>
        <v>#REF!</v>
      </c>
      <c r="D29" s="10" t="n">
        <f aca="false">D25+D22+D17+D14+D12+D4</f>
        <v>1863</v>
      </c>
      <c r="E29" s="10" t="n">
        <v>100</v>
      </c>
      <c r="F29" s="11" t="n">
        <f aca="false">D29/B29*100</f>
        <v>100.904511726155</v>
      </c>
    </row>
    <row r="30" customFormat="false" ht="19.5" hidden="false" customHeight="true" outlineLevel="0" collapsed="false">
      <c r="A30" s="12" t="s">
        <v>25</v>
      </c>
      <c r="B30" s="10" t="n">
        <v>0</v>
      </c>
      <c r="C30" s="23"/>
      <c r="D30" s="10" t="n">
        <v>0</v>
      </c>
      <c r="E30" s="10"/>
      <c r="F30" s="24"/>
    </row>
  </sheetData>
  <mergeCells count="3">
    <mergeCell ref="A1:F1"/>
    <mergeCell ref="E2:E3"/>
    <mergeCell ref="F2:F3"/>
  </mergeCells>
  <printOptions headings="false" gridLines="false" gridLinesSet="true" horizontalCentered="false" verticalCentered="false"/>
  <pageMargins left="0.65625" right="0.472916666666667" top="0.466666666666667" bottom="0.318055555555556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2019-11-14T13:36:52Z</cp:lastPrinted>
  <dcterms:modified xsi:type="dcterms:W3CDTF">2019-11-14T18:47:48Z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