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9095" windowHeight="1176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E162" i="1"/>
  <c r="D162"/>
  <c r="E160"/>
  <c r="D160"/>
  <c r="E151" l="1"/>
  <c r="D151"/>
  <c r="E138"/>
  <c r="D138"/>
  <c r="E120" l="1"/>
  <c r="D120"/>
  <c r="E118"/>
  <c r="D118"/>
  <c r="E132"/>
  <c r="E131" s="1"/>
  <c r="D132"/>
  <c r="D131" s="1"/>
  <c r="E70"/>
  <c r="D70"/>
  <c r="E48"/>
  <c r="D48"/>
  <c r="E22"/>
  <c r="D22"/>
  <c r="E204" l="1"/>
  <c r="D204"/>
  <c r="E201"/>
  <c r="D201"/>
  <c r="E214" l="1"/>
  <c r="E212"/>
  <c r="E210"/>
  <c r="E206"/>
  <c r="E197"/>
  <c r="E193"/>
  <c r="E191"/>
  <c r="E189"/>
  <c r="E185"/>
  <c r="E181"/>
  <c r="E179"/>
  <c r="E177"/>
  <c r="E175"/>
  <c r="E173"/>
  <c r="E171"/>
  <c r="E168"/>
  <c r="E167" s="1"/>
  <c r="E166" s="1"/>
  <c r="E164"/>
  <c r="E158"/>
  <c r="E155"/>
  <c r="E153"/>
  <c r="E150" s="1"/>
  <c r="E147"/>
  <c r="E146" s="1"/>
  <c r="E143"/>
  <c r="E142" s="1"/>
  <c r="E140"/>
  <c r="E137" s="1"/>
  <c r="E129"/>
  <c r="E128" s="1"/>
  <c r="E126"/>
  <c r="E124"/>
  <c r="E122"/>
  <c r="E116"/>
  <c r="E114"/>
  <c r="E110"/>
  <c r="E109" s="1"/>
  <c r="E105"/>
  <c r="E101"/>
  <c r="E98"/>
  <c r="E96"/>
  <c r="E93"/>
  <c r="E92" s="1"/>
  <c r="E90"/>
  <c r="E89" s="1"/>
  <c r="E85"/>
  <c r="E84" s="1"/>
  <c r="E78"/>
  <c r="E76"/>
  <c r="E73"/>
  <c r="E68"/>
  <c r="E66"/>
  <c r="E64"/>
  <c r="E62"/>
  <c r="E59"/>
  <c r="E58" s="1"/>
  <c r="E55"/>
  <c r="E53"/>
  <c r="E50"/>
  <c r="E47" s="1"/>
  <c r="E45"/>
  <c r="E43"/>
  <c r="E41"/>
  <c r="E38"/>
  <c r="E36"/>
  <c r="E33"/>
  <c r="E31"/>
  <c r="E29"/>
  <c r="E27"/>
  <c r="E25"/>
  <c r="E24" s="1"/>
  <c r="E20"/>
  <c r="E18"/>
  <c r="D193"/>
  <c r="D210"/>
  <c r="D206"/>
  <c r="D177"/>
  <c r="D175"/>
  <c r="D173"/>
  <c r="D171"/>
  <c r="D168"/>
  <c r="D167" s="1"/>
  <c r="D166" s="1"/>
  <c r="D164"/>
  <c r="D158"/>
  <c r="D155"/>
  <c r="D153"/>
  <c r="D150" s="1"/>
  <c r="D147"/>
  <c r="D146" s="1"/>
  <c r="D197"/>
  <c r="D212"/>
  <c r="D191"/>
  <c r="D143"/>
  <c r="D142" s="1"/>
  <c r="D140"/>
  <c r="D137" s="1"/>
  <c r="D129"/>
  <c r="D128" s="1"/>
  <c r="D126"/>
  <c r="D124"/>
  <c r="D122"/>
  <c r="D116"/>
  <c r="D114"/>
  <c r="D110"/>
  <c r="D109" s="1"/>
  <c r="D113" l="1"/>
  <c r="D112" s="1"/>
  <c r="E113"/>
  <c r="E112" s="1"/>
  <c r="E136"/>
  <c r="E61"/>
  <c r="E100"/>
  <c r="E52"/>
  <c r="E17"/>
  <c r="E75"/>
  <c r="E95"/>
  <c r="E83" s="1"/>
  <c r="E170"/>
  <c r="E40"/>
  <c r="E157"/>
  <c r="D157"/>
  <c r="E35"/>
  <c r="D136"/>
  <c r="D105"/>
  <c r="D101"/>
  <c r="D98"/>
  <c r="D96"/>
  <c r="D93"/>
  <c r="D92" s="1"/>
  <c r="D89"/>
  <c r="D87"/>
  <c r="D85"/>
  <c r="D76"/>
  <c r="D78"/>
  <c r="D73"/>
  <c r="D68"/>
  <c r="D66"/>
  <c r="D64"/>
  <c r="D62"/>
  <c r="D59"/>
  <c r="D58" s="1"/>
  <c r="D55"/>
  <c r="D50"/>
  <c r="D47" s="1"/>
  <c r="D53"/>
  <c r="D45"/>
  <c r="D43"/>
  <c r="D41"/>
  <c r="D38"/>
  <c r="D36"/>
  <c r="D33"/>
  <c r="D31"/>
  <c r="D29"/>
  <c r="D27"/>
  <c r="D25"/>
  <c r="D20"/>
  <c r="D18"/>
  <c r="D145" l="1"/>
  <c r="D61"/>
  <c r="D35"/>
  <c r="D40"/>
  <c r="E145"/>
  <c r="E16"/>
  <c r="E216" s="1"/>
  <c r="D17"/>
  <c r="D84"/>
  <c r="D95"/>
  <c r="D100"/>
  <c r="D52"/>
  <c r="D24"/>
  <c r="D75"/>
  <c r="D214"/>
  <c r="D189"/>
  <c r="D185"/>
  <c r="D181"/>
  <c r="D179"/>
  <c r="D170" l="1"/>
  <c r="D83"/>
  <c r="D16"/>
  <c r="D216" l="1"/>
</calcChain>
</file>

<file path=xl/sharedStrings.xml><?xml version="1.0" encoding="utf-8"?>
<sst xmlns="http://schemas.openxmlformats.org/spreadsheetml/2006/main" count="617" uniqueCount="228">
  <si>
    <t>Р А С П Р Е Д Е Л Е Н И Е</t>
  </si>
  <si>
    <t>бюджетных ассигнований из бюджета по целевым</t>
  </si>
  <si>
    <t xml:space="preserve">статьям (муниципальным программам и непрограмным </t>
  </si>
  <si>
    <t>направлениям деятельности), группам видам расходов</t>
  </si>
  <si>
    <t>наименование</t>
  </si>
  <si>
    <t>ЦС</t>
  </si>
  <si>
    <t>ВР</t>
  </si>
  <si>
    <t>9992601</t>
  </si>
  <si>
    <t>100</t>
  </si>
  <si>
    <t>Расходы на выплату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</si>
  <si>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Центральный аппарат</t>
  </si>
  <si>
    <t>000</t>
  </si>
  <si>
    <t>9992602</t>
  </si>
  <si>
    <t>Закупка товаров, работ и услуг для государственных (муниципальных) нужд</t>
  </si>
  <si>
    <t>200</t>
  </si>
  <si>
    <t>Иные бюджетные ассигнования</t>
  </si>
  <si>
    <t>800</t>
  </si>
  <si>
    <t>0177014</t>
  </si>
  <si>
    <t>0197017</t>
  </si>
  <si>
    <t>01Б2602</t>
  </si>
  <si>
    <t>0282602</t>
  </si>
  <si>
    <t>Глава местной администрации (исполнительно-распорядительного органа муниципального образования)</t>
  </si>
  <si>
    <t>9992603</t>
  </si>
  <si>
    <t>9997026</t>
  </si>
  <si>
    <t>Проведение выборов в представительные органы муниципального образования</t>
  </si>
  <si>
    <t>9992604</t>
  </si>
  <si>
    <t>Резервные фонды местных администраций</t>
  </si>
  <si>
    <t>0312605</t>
  </si>
  <si>
    <t>Оценка недвижимости, признание прав и регулирование отношений по муниципальной собственности</t>
  </si>
  <si>
    <t>0542606</t>
  </si>
  <si>
    <t>Расходы по содержанию имущества казны</t>
  </si>
  <si>
    <t>0542608</t>
  </si>
  <si>
    <t>Мероприятия по землеустройству и землепользованию</t>
  </si>
  <si>
    <t>0542610</t>
  </si>
  <si>
    <t>Реализация мероприятий по развитию муниципальной службы в Звениговском районе</t>
  </si>
  <si>
    <t>0612729</t>
  </si>
  <si>
    <t>Расходы на содержание архива</t>
  </si>
  <si>
    <t>9992609</t>
  </si>
  <si>
    <t>9997018</t>
  </si>
  <si>
    <t>Выполнение других обязательств органов местного самоуправления</t>
  </si>
  <si>
    <t>9992611</t>
  </si>
  <si>
    <t>Социальное обеспечение и иные выплаты населению</t>
  </si>
  <si>
    <t>300</t>
  </si>
  <si>
    <t>Субвенции на осуществление первичного воинского учета на территориях, где отсутствуют военные комиссариаты</t>
  </si>
  <si>
    <t>Межбюджетные трансферты</t>
  </si>
  <si>
    <t>500</t>
  </si>
  <si>
    <t>Расходы на содержание единой диспетчерской службы</t>
  </si>
  <si>
    <t xml:space="preserve">Обеспечение безопасности жизнедеятельности населения Звениговского муниципального района </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</si>
  <si>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</si>
  <si>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0537155</t>
  </si>
  <si>
    <t>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t>
  </si>
  <si>
    <t>0427025</t>
  </si>
  <si>
    <t>Мероприятия по развитию малого и среднего предпринимательства</t>
  </si>
  <si>
    <t>0522725</t>
  </si>
  <si>
    <t>9997006</t>
  </si>
  <si>
    <t>Ввод в действие новых газопроводов</t>
  </si>
  <si>
    <t>0532726</t>
  </si>
  <si>
    <t>Капитальные вложения в объекты недвижимого имущества государственной (муниципальной) собственности</t>
  </si>
  <si>
    <t>400</t>
  </si>
  <si>
    <t>Мероприятия по охране окружающей среды на территории Звениговского района</t>
  </si>
  <si>
    <t>0432721</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</si>
  <si>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</si>
  <si>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0117086</t>
  </si>
  <si>
    <t>Предоставление субсидий бюджетным, автономным учреждениям и иным некомерческим организациям</t>
  </si>
  <si>
    <t>600</t>
  </si>
  <si>
    <t>Расходы на обеспечение деятельности дошкольных учреждений</t>
  </si>
  <si>
    <t>0112630</t>
  </si>
  <si>
    <t>0117010</t>
  </si>
  <si>
    <t>Расходы на обеспечение деятельности общеобразовательных учреждений</t>
  </si>
  <si>
    <t>0122631</t>
  </si>
  <si>
    <t>Расходы на обеспечение деятельности учреждений по внешкольной работе с детьми</t>
  </si>
  <si>
    <t>0132632</t>
  </si>
  <si>
    <t xml:space="preserve">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</si>
  <si>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0127009</t>
  </si>
  <si>
    <t>0127010</t>
  </si>
  <si>
    <t>0137010</t>
  </si>
  <si>
    <t>0127011</t>
  </si>
  <si>
    <t>Субвенции на осуществление государственных полномочий по обучению детей-инвалидов на дому и выплате компенсации затрат родителей на эти цели</t>
  </si>
  <si>
    <t>0127019</t>
  </si>
  <si>
    <t>0252620</t>
  </si>
  <si>
    <t>0257010</t>
  </si>
  <si>
    <t xml:space="preserve">Субсидии на организацию отдыха детей в каникулярное время из республиканского бюджета Республики Марий Эл </t>
  </si>
  <si>
    <t>0147022</t>
  </si>
  <si>
    <t>0147023</t>
  </si>
  <si>
    <t>0147024</t>
  </si>
  <si>
    <t>Расходы на обеспечение деятельности централизованных бухгалтерий, структурных подразделений и отделов, не входящих в центральный аппарат</t>
  </si>
  <si>
    <t>01Б2633</t>
  </si>
  <si>
    <t>Профилактика безнадзорности и правонарушений несовершеннолетних в Звениговском районе</t>
  </si>
  <si>
    <t>0172707</t>
  </si>
  <si>
    <t>Расходы на обеспечение деятельности культурно-досуговых учреждений</t>
  </si>
  <si>
    <t>0212621</t>
  </si>
  <si>
    <t>Расходы на обеспечение деятельности иных учреждений культуры</t>
  </si>
  <si>
    <t>0212625</t>
  </si>
  <si>
    <t>Расходы на обеспечение деятельности библиотек</t>
  </si>
  <si>
    <t>0222623</t>
  </si>
  <si>
    <t>Расходы на обеспечение деятельности музеев</t>
  </si>
  <si>
    <t>0232622</t>
  </si>
  <si>
    <t>0282633</t>
  </si>
  <si>
    <t>Пенсия за выслугу лет лицам, замещавшим выборные муниципальные должности, должности муниципальной службы в органах местного самоуправления муниципального образования "Звениговский муниципальный район", должности в органах государственной власти и управления Звениговского района Марийской АССР (Марийской ССР)</t>
  </si>
  <si>
    <t>9991201</t>
  </si>
  <si>
    <t>Жилье для молодой семьи за счет средств районного бюджета</t>
  </si>
  <si>
    <t>0182708</t>
  </si>
  <si>
    <t>Улучшение жилищных условий граждан, проживающих в сельской местности, в том числе молодых семей и специалистов</t>
  </si>
  <si>
    <t>Социальные выплаты на возмещение части процентной ставки по кредитам, привлекаемым гражданами на газификацию индивидуального жилья</t>
  </si>
  <si>
    <t>9991025</t>
  </si>
  <si>
    <t>Социальные выплаты на возмещение части процентной ставки по кредитам, привлекаемым гражданами на водоснабжение индивидуального жилья от централизованных и децентрализованных источников водоснабжения</t>
  </si>
  <si>
    <t>9991026</t>
  </si>
  <si>
    <t>9991031</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</si>
  <si>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из республиканского бюджета Республики Марий Эл</t>
  </si>
  <si>
    <t>0191001</t>
  </si>
  <si>
    <t>0195260</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</si>
  <si>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</si>
  <si>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0197012</t>
  </si>
  <si>
    <t>Субвенции на осуществление государственных полномочий по предоставлению детям-сиротам и детям,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 а также детям-сиротам и детям, оставшимся без попечения родителей, лицам из числа детей-сирот и детей, оставшихся без попечения родителей, обучающимся за счет средств местных бюджетов, бесплатного проезда один раз в год к месту жительства и обратно к месту учебы</t>
  </si>
  <si>
    <t>0197013</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</si>
  <si>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</si>
  <si>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0197400</t>
  </si>
  <si>
    <t>Расходы на обеспечение деятельности спортивных учреждений</t>
  </si>
  <si>
    <t>0152626</t>
  </si>
  <si>
    <t>Мероприятия в области спорта и физической культуры</t>
  </si>
  <si>
    <t>0152612</t>
  </si>
  <si>
    <t>Расходы на обеспечение деятельности средств массовой информации</t>
  </si>
  <si>
    <t>0292614</t>
  </si>
  <si>
    <t>Процентные платежи по муниципальному долгу</t>
  </si>
  <si>
    <t>Обслуживание государственного (муниципального) долга</t>
  </si>
  <si>
    <t>700</t>
  </si>
  <si>
    <t>Поддержка мер по обеспечению сбалансированности бюджетов поселений</t>
  </si>
  <si>
    <t>0347310</t>
  </si>
  <si>
    <t>Итого</t>
  </si>
  <si>
    <t>0100000</t>
  </si>
  <si>
    <t>0110000</t>
  </si>
  <si>
    <t>Муниципальная программа "Развитие образования на 2014-2018 годы"</t>
  </si>
  <si>
    <t>Подпрограмма "Развитие дошкольного образования на 2014-2018 годы"</t>
  </si>
  <si>
    <t>Подпрограмма "Развитие общего образования на 2014-2018 годы"</t>
  </si>
  <si>
    <t>0120000</t>
  </si>
  <si>
    <t>0130000</t>
  </si>
  <si>
    <t>Подпрограмма "Развитие дополнительного образования на 2014-2018 годы"</t>
  </si>
  <si>
    <t>Подпрограмма "Организация отдыха, оздоровления и занятости детей и подростков"</t>
  </si>
  <si>
    <t>0140000</t>
  </si>
  <si>
    <t>Подпрограмма "Развитие физической культуры и спорта"</t>
  </si>
  <si>
    <t>0150000</t>
  </si>
  <si>
    <t>Подпрограмма "Профилактика безнадзорности и правонарушений несовершеннолетних на 2014-2018 годы"</t>
  </si>
  <si>
    <t>0170000</t>
  </si>
  <si>
    <t>Подпрограмма "Жилье для молодой семьи на 2014-2018 годы"</t>
  </si>
  <si>
    <t>0180000</t>
  </si>
  <si>
    <t>Подпрограмма "Опека и попечительство"</t>
  </si>
  <si>
    <t>0190000</t>
  </si>
  <si>
    <t>"Обеспечение реализации муниципальной программы  "Развитие образования на 2014-2018 годы"</t>
  </si>
  <si>
    <t>01Б0000</t>
  </si>
  <si>
    <t>Программа "Развитие культуры, искусства и туризма Звениговского муниципального района на 2014-2018 годы"</t>
  </si>
  <si>
    <t>0200000</t>
  </si>
  <si>
    <t>Подпрограмма "Культурно-досуговая деятельность и народное творчество - средство организации досуга населения"</t>
  </si>
  <si>
    <t>0210000</t>
  </si>
  <si>
    <t>Подпрограмма "Бибилиотека  время: новые реалии на 2014-2018 годы"</t>
  </si>
  <si>
    <t>0220000</t>
  </si>
  <si>
    <t>Подпрограмма "Музейное дело в сохранении культурного наследия в Звениговском районе"</t>
  </si>
  <si>
    <t>0230000</t>
  </si>
  <si>
    <t>Подпрограмма "Сохранение и развитие художественного образования в детских школах искусств Звениговского района"</t>
  </si>
  <si>
    <t>0250000</t>
  </si>
  <si>
    <t>"Обеспечение реализации муниципальной программы "Развитие культуры,исскуства и туризма Звениговского муниципального района на 2014-2018 годы"</t>
  </si>
  <si>
    <t>0280000</t>
  </si>
  <si>
    <t>0290000</t>
  </si>
  <si>
    <t>Подпрограмма"Развитие средств массовой информации в муниципальном образовании "Звениговский муниципальный район" на 2014-2018 годы</t>
  </si>
  <si>
    <t>Программа "Управление муниципальными финансами и муниципальным долгом муниципального образования "Звениговский муниципальный район" на 2014-2018 годы"</t>
  </si>
  <si>
    <t>Программа "Обеспечение безопасности жизнедеятельности населения Звениговского муниципального района на 2014-2018 годы"</t>
  </si>
  <si>
    <t>0400000</t>
  </si>
  <si>
    <t>0300000</t>
  </si>
  <si>
    <t>Подпрограмма "Повышение безопасности дорожного движения в муниципальном образовании "Звениговский муниципальный район" на 2014-2018 годы"</t>
  </si>
  <si>
    <t>Подпрограмма "Мероприятия по охране окружающей среды на территории муниципального образования "Звениговский муниципальный район" на 2014-2018 годы"</t>
  </si>
  <si>
    <t>0420000</t>
  </si>
  <si>
    <t>0430000</t>
  </si>
  <si>
    <t>Программа "Развитие экономики на территории Звениговского муниципального района на 2014-2018годы"</t>
  </si>
  <si>
    <t>0500000</t>
  </si>
  <si>
    <t>Подпрограмма "Развитие малого и среднего предпринимательства в муниципальном образовании "Звениговский муниципальный район"</t>
  </si>
  <si>
    <t>Подпрограмма "Устойчивое развитие сельских территорий на 2014-2018 годы"</t>
  </si>
  <si>
    <t>0530000</t>
  </si>
  <si>
    <t>Подпрограмма "Развитие земльных и имущественных отношений (2014-2018 годы)"</t>
  </si>
  <si>
    <t>0540000</t>
  </si>
  <si>
    <t>Программа "Развитие муниципальной службы и информационно-телекоммуникационных технологий в Звениговском муниципальном районе на 2014-2018 годы"</t>
  </si>
  <si>
    <t>Продпрограмма "Профессиональное развитие муниципальных служащих Звениговского муниципального района на 2014-2018 годы"</t>
  </si>
  <si>
    <t>0600000</t>
  </si>
  <si>
    <t>0610000</t>
  </si>
  <si>
    <t>Непрограммные расходы</t>
  </si>
  <si>
    <t>9990000</t>
  </si>
  <si>
    <t>к Решению Собрания депутатов</t>
  </si>
  <si>
    <t>"О бюджете муниципального образования</t>
  </si>
  <si>
    <t>"Звениговский муниципальный район" на 2014 год</t>
  </si>
  <si>
    <t>и на плановый период 2015 и 2016 годов"</t>
  </si>
  <si>
    <t>сумма 2015 год</t>
  </si>
  <si>
    <t>сумма 2016 год</t>
  </si>
  <si>
    <t>Условно утвержденные расходы</t>
  </si>
  <si>
    <t>0312615</t>
  </si>
  <si>
    <t>Приложение № 11</t>
  </si>
  <si>
    <t>0317300</t>
  </si>
  <si>
    <t>Дотация на выравнивание бюджетов поселений</t>
  </si>
  <si>
    <t>0317310</t>
  </si>
  <si>
    <t>0310000</t>
  </si>
  <si>
    <t>Подпрограмма "Управление муниципальными финансами муниципального образования "Звениговский муниципальный район"</t>
  </si>
  <si>
    <t>0320000</t>
  </si>
  <si>
    <t>0322616</t>
  </si>
  <si>
    <t>0317010</t>
  </si>
  <si>
    <t>0315118</t>
  </si>
  <si>
    <t xml:space="preserve">0332602 </t>
  </si>
  <si>
    <t>0332602</t>
  </si>
  <si>
    <t>классификации расходов на плановый период 2015 и 2016 годов</t>
  </si>
  <si>
    <t>9992636</t>
  </si>
  <si>
    <t>9992710</t>
  </si>
  <si>
    <t>9995930</t>
  </si>
  <si>
    <t>0330000</t>
  </si>
  <si>
    <t>Обеспечение реализации муниципальной программы "Управление муниципальными финансами и муниципальным долгом муниципального образования "Звениговский муниципальный район" на 2014-2018 годы"</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</si>
  <si>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</si>
  <si>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</si>
  <si>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</si>
  <si>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 xml:space="preserve">Социальные выплаты на возмещение части процентной ставки по кредитам, привлекаемым гражданами на устройство поквартирной газовой системы отопления </t>
  </si>
  <si>
    <t xml:space="preserve">Субвенции нп осуществление отдельных государственных полномочий по созданию административных комиссий </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</si>
  <si>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</si>
  <si>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</si>
  <si>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</si>
  <si>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Глава муниципального образования</t>
  </si>
  <si>
    <t xml:space="preserve">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 </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</si>
  <si>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</si>
  <si>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Субвенции на выплату единовременного пособия при всех формах устройства детей, лишенных родительского попечения, в семью</t>
  </si>
  <si>
    <t>0422720</t>
  </si>
  <si>
    <t>Мероприятия в отношении автомобильных дорог общего пользования местного значения за счет средств районного бюджета</t>
  </si>
  <si>
    <t>0542611</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</si>
  <si>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</si>
  <si>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Субвенции на реализацию государственных полномочий по постановке на учет и учету граждан, выезжающих (выехавших) из районов Крайнего Севера, имеющих право на получение социальных выплат на приобретение или строительство жилых помещений</t>
  </si>
  <si>
    <t>от "11" декабря 2013 года № 286</t>
  </si>
</sst>
</file>

<file path=xl/styles.xml><?xml version="1.0" encoding="utf-8"?>
<styleSheet xmlns="http://schemas.openxmlformats.org/spreadsheetml/2006/main">
  <numFmts count="1">
    <numFmt numFmtId="164" formatCode="0.0"/>
  </numFmts>
  <fonts count="7">
    <font>
      <sz val="11"/>
      <color theme="1"/>
      <name val="Calibri"/>
      <family val="2"/>
      <charset val="204"/>
      <scheme val="minor"/>
    </font>
    <font>
      <sz val="14"/>
      <color theme="1"/>
      <name val="Times New Roman"/>
      <family val="1"/>
      <charset val="204"/>
    </font>
    <font>
      <sz val="12"/>
      <color theme="1"/>
      <name val="Times New Roman"/>
      <family val="1"/>
      <charset val="204"/>
    </font>
    <font>
      <sz val="11"/>
      <color theme="1"/>
      <name val="Times New Roman"/>
      <family val="1"/>
      <charset val="204"/>
    </font>
    <font>
      <sz val="14"/>
      <color indexed="8"/>
      <name val="Times New Roman"/>
      <family val="1"/>
      <charset val="204"/>
    </font>
    <font>
      <sz val="14"/>
      <name val="Times New Roman"/>
      <family val="1"/>
      <charset val="204"/>
    </font>
    <font>
      <sz val="11"/>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indexed="6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cellStyleXfs>
  <cellXfs count="31">
    <xf numFmtId="0" fontId="0" fillId="0" borderId="0" xfId="0"/>
    <xf numFmtId="0" fontId="1" fillId="0" borderId="1" xfId="0" applyFont="1" applyBorder="1" applyAlignment="1">
      <alignment horizontal="center"/>
    </xf>
    <xf numFmtId="0" fontId="1" fillId="0" borderId="0" xfId="0" applyFont="1" applyAlignment="1">
      <alignment wrapText="1"/>
    </xf>
    <xf numFmtId="0" fontId="2" fillId="0" borderId="0" xfId="0" applyFont="1"/>
    <xf numFmtId="0" fontId="1" fillId="0" borderId="0" xfId="0" applyFont="1"/>
    <xf numFmtId="0" fontId="1" fillId="0" borderId="0" xfId="0" applyFont="1" applyAlignment="1"/>
    <xf numFmtId="0" fontId="3" fillId="0" borderId="0" xfId="0" applyFont="1"/>
    <xf numFmtId="0" fontId="1" fillId="0" borderId="1" xfId="0" applyFont="1" applyBorder="1" applyAlignment="1">
      <alignment horizontal="center" wrapText="1"/>
    </xf>
    <xf numFmtId="0" fontId="1" fillId="0" borderId="1" xfId="0" applyFont="1" applyFill="1" applyBorder="1" applyAlignment="1">
      <alignment horizontal="center" vertical="center" wrapText="1"/>
    </xf>
    <xf numFmtId="49" fontId="1" fillId="0" borderId="0" xfId="0" applyNumberFormat="1" applyFont="1" applyBorder="1" applyAlignment="1">
      <alignment horizontal="center" vertical="center"/>
    </xf>
    <xf numFmtId="0" fontId="1" fillId="0" borderId="0" xfId="0" applyFont="1" applyBorder="1" applyAlignment="1">
      <alignment vertical="center" wrapText="1"/>
    </xf>
    <xf numFmtId="164" fontId="1" fillId="0" borderId="0" xfId="0" applyNumberFormat="1"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wrapText="1"/>
    </xf>
    <xf numFmtId="49" fontId="1" fillId="2" borderId="0" xfId="0" applyNumberFormat="1" applyFont="1" applyFill="1" applyBorder="1" applyAlignment="1">
      <alignment horizontal="center" vertical="center"/>
    </xf>
    <xf numFmtId="164" fontId="1" fillId="2" borderId="0" xfId="0" applyNumberFormat="1" applyFont="1" applyFill="1" applyBorder="1" applyAlignment="1">
      <alignment horizontal="center" vertical="center"/>
    </xf>
    <xf numFmtId="0" fontId="1" fillId="2" borderId="0" xfId="0" applyFont="1" applyFill="1" applyBorder="1" applyAlignment="1">
      <alignment vertical="center" wrapText="1"/>
    </xf>
    <xf numFmtId="0" fontId="1" fillId="0" borderId="0" xfId="0" applyFont="1" applyBorder="1" applyAlignment="1">
      <alignment horizontal="justify" vertical="center"/>
    </xf>
    <xf numFmtId="0" fontId="1" fillId="0" borderId="0" xfId="0" applyFont="1" applyBorder="1" applyAlignment="1">
      <alignment vertical="center"/>
    </xf>
    <xf numFmtId="0" fontId="1" fillId="0" borderId="0" xfId="0" applyFont="1" applyBorder="1" applyAlignment="1">
      <alignment horizontal="left" vertical="center" wrapText="1"/>
    </xf>
    <xf numFmtId="0" fontId="1" fillId="2" borderId="0" xfId="0" applyFont="1" applyFill="1" applyBorder="1" applyAlignment="1">
      <alignment vertical="center"/>
    </xf>
    <xf numFmtId="0" fontId="1" fillId="2" borderId="0" xfId="0" applyFont="1" applyFill="1" applyBorder="1" applyAlignment="1">
      <alignment wrapText="1"/>
    </xf>
    <xf numFmtId="2" fontId="1" fillId="0" borderId="0" xfId="0" applyNumberFormat="1" applyFont="1" applyBorder="1" applyAlignment="1">
      <alignment vertical="center" wrapText="1"/>
    </xf>
    <xf numFmtId="49" fontId="2" fillId="0" borderId="0" xfId="0" applyNumberFormat="1" applyFont="1" applyBorder="1" applyAlignment="1">
      <alignment vertical="center"/>
    </xf>
    <xf numFmtId="164" fontId="2" fillId="0" borderId="0" xfId="0" applyNumberFormat="1" applyFont="1" applyBorder="1" applyAlignment="1">
      <alignment horizontal="center" vertical="center"/>
    </xf>
    <xf numFmtId="0" fontId="4" fillId="0" borderId="0" xfId="0" applyFont="1" applyBorder="1" applyAlignment="1">
      <alignment horizontal="justify" vertical="center" wrapText="1"/>
    </xf>
    <xf numFmtId="0" fontId="5" fillId="3" borderId="0" xfId="0" applyFont="1" applyFill="1" applyBorder="1" applyAlignment="1">
      <alignment horizontal="justify" vertical="top" wrapText="1"/>
    </xf>
    <xf numFmtId="0" fontId="5" fillId="3" borderId="0" xfId="1" applyFont="1" applyFill="1" applyBorder="1" applyAlignment="1">
      <alignment horizontal="left" vertical="top" wrapText="1"/>
    </xf>
    <xf numFmtId="0" fontId="5" fillId="3" borderId="0" xfId="0" applyFont="1" applyFill="1" applyBorder="1" applyAlignment="1">
      <alignment horizontal="justify" vertical="center" wrapText="1"/>
    </xf>
    <xf numFmtId="0" fontId="1" fillId="0" borderId="0" xfId="0" applyFont="1" applyAlignment="1">
      <alignment horizontal="right"/>
    </xf>
    <xf numFmtId="0" fontId="1" fillId="0" borderId="0" xfId="0" applyFont="1" applyAlignment="1">
      <alignment horizontal="center"/>
    </xf>
  </cellXfs>
  <cellStyles count="2">
    <cellStyle name="Обычный" xfId="0" builtinId="0"/>
    <cellStyle name="Обычный 17"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M216"/>
  <sheetViews>
    <sheetView tabSelected="1" workbookViewId="0">
      <selection activeCell="A215" sqref="A215"/>
    </sheetView>
  </sheetViews>
  <sheetFormatPr defaultRowHeight="15"/>
  <cols>
    <col min="1" max="1" width="63.28515625" customWidth="1"/>
    <col min="2" max="2" width="20.5703125" customWidth="1"/>
    <col min="3" max="3" width="9.28515625" customWidth="1"/>
    <col min="4" max="5" width="11.85546875" customWidth="1"/>
  </cols>
  <sheetData>
    <row r="2" spans="1:13" ht="18.75">
      <c r="A2" s="29" t="s">
        <v>192</v>
      </c>
      <c r="B2" s="29"/>
      <c r="C2" s="29"/>
      <c r="D2" s="29"/>
      <c r="E2" s="29"/>
      <c r="F2" s="5"/>
      <c r="G2" s="5"/>
      <c r="H2" s="3"/>
      <c r="I2" s="5"/>
      <c r="J2" s="5"/>
      <c r="K2" s="5"/>
      <c r="L2" s="5"/>
      <c r="M2" s="5"/>
    </row>
    <row r="3" spans="1:13" ht="18.75">
      <c r="A3" s="29" t="s">
        <v>184</v>
      </c>
      <c r="B3" s="29"/>
      <c r="C3" s="29"/>
      <c r="D3" s="29"/>
      <c r="E3" s="29"/>
      <c r="F3" s="5"/>
      <c r="G3" s="5"/>
      <c r="H3" s="3"/>
      <c r="I3" s="5"/>
      <c r="J3" s="5"/>
      <c r="K3" s="5"/>
      <c r="L3" s="5"/>
      <c r="M3" s="5"/>
    </row>
    <row r="4" spans="1:13" ht="18.75">
      <c r="A4" s="29" t="s">
        <v>185</v>
      </c>
      <c r="B4" s="29"/>
      <c r="C4" s="29"/>
      <c r="D4" s="29"/>
      <c r="E4" s="29"/>
      <c r="F4" s="5"/>
      <c r="G4" s="5"/>
      <c r="H4" s="5"/>
      <c r="I4" s="5"/>
      <c r="J4" s="5"/>
      <c r="K4" s="5"/>
      <c r="L4" s="5"/>
      <c r="M4" s="5"/>
    </row>
    <row r="5" spans="1:13" ht="18.75">
      <c r="A5" s="29" t="s">
        <v>186</v>
      </c>
      <c r="B5" s="29"/>
      <c r="C5" s="29"/>
      <c r="D5" s="29"/>
      <c r="E5" s="29"/>
      <c r="F5" s="5"/>
      <c r="G5" s="5"/>
      <c r="H5" s="5"/>
      <c r="I5" s="5"/>
      <c r="J5" s="5"/>
      <c r="K5" s="5"/>
      <c r="L5" s="5"/>
      <c r="M5" s="5"/>
    </row>
    <row r="6" spans="1:13" ht="18.75">
      <c r="A6" s="29" t="s">
        <v>187</v>
      </c>
      <c r="B6" s="29"/>
      <c r="C6" s="29"/>
      <c r="D6" s="29"/>
      <c r="E6" s="29"/>
      <c r="F6" s="2"/>
      <c r="G6" s="2"/>
      <c r="H6" s="2"/>
      <c r="I6" s="2"/>
      <c r="J6" s="2"/>
      <c r="K6" s="2"/>
      <c r="L6" s="2"/>
      <c r="M6" s="2"/>
    </row>
    <row r="7" spans="1:13" ht="18.75">
      <c r="A7" s="29" t="s">
        <v>227</v>
      </c>
      <c r="B7" s="29"/>
      <c r="C7" s="29"/>
      <c r="D7" s="29"/>
      <c r="E7" s="29"/>
      <c r="F7" s="4"/>
      <c r="G7" s="4"/>
      <c r="H7" s="3"/>
      <c r="I7" s="4"/>
      <c r="J7" s="4"/>
      <c r="K7" s="4"/>
      <c r="L7" s="4"/>
      <c r="M7" s="4"/>
    </row>
    <row r="8" spans="1:13">
      <c r="A8" s="6"/>
      <c r="B8" s="6"/>
      <c r="C8" s="6"/>
      <c r="D8" s="6"/>
    </row>
    <row r="9" spans="1:13" ht="18.75">
      <c r="A9" s="30" t="s">
        <v>0</v>
      </c>
      <c r="B9" s="30"/>
      <c r="C9" s="30"/>
      <c r="D9" s="30"/>
      <c r="E9" s="30"/>
    </row>
    <row r="10" spans="1:13" ht="18.75">
      <c r="A10" s="30" t="s">
        <v>1</v>
      </c>
      <c r="B10" s="30"/>
      <c r="C10" s="30"/>
      <c r="D10" s="30"/>
      <c r="E10" s="30"/>
    </row>
    <row r="11" spans="1:13" ht="18.75">
      <c r="A11" s="30" t="s">
        <v>2</v>
      </c>
      <c r="B11" s="30"/>
      <c r="C11" s="30"/>
      <c r="D11" s="30"/>
      <c r="E11" s="30"/>
    </row>
    <row r="12" spans="1:13" ht="18.75">
      <c r="A12" s="30" t="s">
        <v>3</v>
      </c>
      <c r="B12" s="30"/>
      <c r="C12" s="30"/>
      <c r="D12" s="30"/>
      <c r="E12" s="30"/>
    </row>
    <row r="13" spans="1:13" ht="18.75">
      <c r="A13" s="30" t="s">
        <v>204</v>
      </c>
      <c r="B13" s="30"/>
      <c r="C13" s="30"/>
      <c r="D13" s="30"/>
      <c r="E13" s="30"/>
    </row>
    <row r="15" spans="1:13" ht="37.5">
      <c r="A15" s="1" t="s">
        <v>4</v>
      </c>
      <c r="B15" s="1" t="s">
        <v>5</v>
      </c>
      <c r="C15" s="1" t="s">
        <v>6</v>
      </c>
      <c r="D15" s="7" t="s">
        <v>188</v>
      </c>
      <c r="E15" s="8" t="s">
        <v>189</v>
      </c>
    </row>
    <row r="16" spans="1:13" ht="37.5">
      <c r="A16" s="21" t="s">
        <v>131</v>
      </c>
      <c r="B16" s="9" t="s">
        <v>129</v>
      </c>
      <c r="C16" s="9" t="s">
        <v>11</v>
      </c>
      <c r="D16" s="11">
        <f>D17+D24+D35+D40+D47+D52+D58+D61+D75</f>
        <v>343927.7</v>
      </c>
      <c r="E16" s="11">
        <f>E17+E24+E35+E40+E47+E52+E58+E61+E75</f>
        <v>352716.60000000003</v>
      </c>
    </row>
    <row r="17" spans="1:5" ht="37.5">
      <c r="A17" s="21" t="s">
        <v>132</v>
      </c>
      <c r="B17" s="9" t="s">
        <v>130</v>
      </c>
      <c r="C17" s="9" t="s">
        <v>11</v>
      </c>
      <c r="D17" s="11">
        <f>D18+D20+D22</f>
        <v>108709</v>
      </c>
      <c r="E17" s="11">
        <f>E18+E20+E22</f>
        <v>109698</v>
      </c>
    </row>
    <row r="18" spans="1:5" ht="37.5">
      <c r="A18" s="10" t="s">
        <v>65</v>
      </c>
      <c r="B18" s="9" t="s">
        <v>66</v>
      </c>
      <c r="C18" s="9" t="s">
        <v>11</v>
      </c>
      <c r="D18" s="11">
        <f>D19</f>
        <v>14673</v>
      </c>
      <c r="E18" s="11">
        <f>E19</f>
        <v>14673</v>
      </c>
    </row>
    <row r="19" spans="1:5" ht="42" customHeight="1">
      <c r="A19" s="10" t="s">
        <v>63</v>
      </c>
      <c r="B19" s="9" t="s">
        <v>66</v>
      </c>
      <c r="C19" s="9" t="s">
        <v>64</v>
      </c>
      <c r="D19" s="11">
        <v>14673</v>
      </c>
      <c r="E19" s="11">
        <v>14673</v>
      </c>
    </row>
    <row r="20" spans="1:5" ht="78.75" customHeight="1">
      <c r="A20" s="10" t="s">
        <v>219</v>
      </c>
      <c r="B20" s="9" t="s">
        <v>67</v>
      </c>
      <c r="C20" s="9" t="s">
        <v>11</v>
      </c>
      <c r="D20" s="11">
        <f>D21</f>
        <v>2000</v>
      </c>
      <c r="E20" s="11">
        <f>E21</f>
        <v>2000</v>
      </c>
    </row>
    <row r="21" spans="1:5" ht="26.25" customHeight="1">
      <c r="A21" s="10" t="s">
        <v>41</v>
      </c>
      <c r="B21" s="9" t="s">
        <v>67</v>
      </c>
      <c r="C21" s="9" t="s">
        <v>42</v>
      </c>
      <c r="D21" s="11">
        <v>2000</v>
      </c>
      <c r="E21" s="11">
        <v>2000</v>
      </c>
    </row>
    <row r="22" spans="1:5" ht="171" customHeight="1">
      <c r="A22" s="10" t="s">
        <v>61</v>
      </c>
      <c r="B22" s="9" t="s">
        <v>62</v>
      </c>
      <c r="C22" s="9" t="s">
        <v>11</v>
      </c>
      <c r="D22" s="11">
        <f>D23</f>
        <v>92036</v>
      </c>
      <c r="E22" s="11">
        <f>E23</f>
        <v>93025</v>
      </c>
    </row>
    <row r="23" spans="1:5" ht="43.5" customHeight="1">
      <c r="A23" s="10" t="s">
        <v>63</v>
      </c>
      <c r="B23" s="9" t="s">
        <v>62</v>
      </c>
      <c r="C23" s="9" t="s">
        <v>64</v>
      </c>
      <c r="D23" s="11">
        <v>92036</v>
      </c>
      <c r="E23" s="11">
        <v>93025</v>
      </c>
    </row>
    <row r="24" spans="1:5" ht="37.5">
      <c r="A24" s="21" t="s">
        <v>133</v>
      </c>
      <c r="B24" s="14" t="s">
        <v>134</v>
      </c>
      <c r="C24" s="14" t="s">
        <v>11</v>
      </c>
      <c r="D24" s="15">
        <f>D25+D27+D29+D31+D33</f>
        <v>186525.2</v>
      </c>
      <c r="E24" s="15">
        <f>E25+E27+E29+E31+E33</f>
        <v>194095.9</v>
      </c>
    </row>
    <row r="25" spans="1:5" ht="37.5">
      <c r="A25" s="10" t="s">
        <v>68</v>
      </c>
      <c r="B25" s="9" t="s">
        <v>69</v>
      </c>
      <c r="C25" s="9" t="s">
        <v>11</v>
      </c>
      <c r="D25" s="11">
        <f>D26</f>
        <v>32417.200000000001</v>
      </c>
      <c r="E25" s="11">
        <f>E26</f>
        <v>38797.9</v>
      </c>
    </row>
    <row r="26" spans="1:5" ht="41.25" customHeight="1">
      <c r="A26" s="10" t="s">
        <v>63</v>
      </c>
      <c r="B26" s="9" t="s">
        <v>69</v>
      </c>
      <c r="C26" s="9" t="s">
        <v>64</v>
      </c>
      <c r="D26" s="11">
        <v>32417.200000000001</v>
      </c>
      <c r="E26" s="11">
        <v>38797.9</v>
      </c>
    </row>
    <row r="27" spans="1:5" ht="227.25" customHeight="1">
      <c r="A27" s="10" t="s">
        <v>72</v>
      </c>
      <c r="B27" s="9" t="s">
        <v>73</v>
      </c>
      <c r="C27" s="9" t="s">
        <v>11</v>
      </c>
      <c r="D27" s="11">
        <f>D28</f>
        <v>141419</v>
      </c>
      <c r="E27" s="11">
        <f>E28</f>
        <v>142441</v>
      </c>
    </row>
    <row r="28" spans="1:5" ht="39.75" customHeight="1">
      <c r="A28" s="10" t="s">
        <v>63</v>
      </c>
      <c r="B28" s="9" t="s">
        <v>73</v>
      </c>
      <c r="C28" s="9" t="s">
        <v>64</v>
      </c>
      <c r="D28" s="11">
        <v>141419</v>
      </c>
      <c r="E28" s="11">
        <v>142441</v>
      </c>
    </row>
    <row r="29" spans="1:5" ht="76.5" customHeight="1">
      <c r="A29" s="10" t="s">
        <v>219</v>
      </c>
      <c r="B29" s="9" t="s">
        <v>74</v>
      </c>
      <c r="C29" s="9" t="s">
        <v>11</v>
      </c>
      <c r="D29" s="11">
        <f>D30</f>
        <v>8250</v>
      </c>
      <c r="E29" s="11">
        <f>E30</f>
        <v>8370</v>
      </c>
    </row>
    <row r="30" spans="1:5" ht="30.75" customHeight="1">
      <c r="A30" s="10" t="s">
        <v>41</v>
      </c>
      <c r="B30" s="9" t="s">
        <v>74</v>
      </c>
      <c r="C30" s="9" t="s">
        <v>42</v>
      </c>
      <c r="D30" s="11">
        <v>8250</v>
      </c>
      <c r="E30" s="11">
        <v>8370</v>
      </c>
    </row>
    <row r="31" spans="1:5" ht="75">
      <c r="A31" s="10" t="s">
        <v>210</v>
      </c>
      <c r="B31" s="9" t="s">
        <v>76</v>
      </c>
      <c r="C31" s="9" t="s">
        <v>11</v>
      </c>
      <c r="D31" s="11">
        <f>D32</f>
        <v>3162</v>
      </c>
      <c r="E31" s="11">
        <f>E32</f>
        <v>3196</v>
      </c>
    </row>
    <row r="32" spans="1:5" ht="42" customHeight="1">
      <c r="A32" s="10" t="s">
        <v>63</v>
      </c>
      <c r="B32" s="9" t="s">
        <v>76</v>
      </c>
      <c r="C32" s="9" t="s">
        <v>64</v>
      </c>
      <c r="D32" s="11">
        <v>3162</v>
      </c>
      <c r="E32" s="11">
        <v>3196</v>
      </c>
    </row>
    <row r="33" spans="1:5" ht="61.5" customHeight="1">
      <c r="A33" s="10" t="s">
        <v>77</v>
      </c>
      <c r="B33" s="9" t="s">
        <v>78</v>
      </c>
      <c r="C33" s="9" t="s">
        <v>11</v>
      </c>
      <c r="D33" s="11">
        <f>D34</f>
        <v>1277</v>
      </c>
      <c r="E33" s="11">
        <f>E34</f>
        <v>1291</v>
      </c>
    </row>
    <row r="34" spans="1:5" ht="45" customHeight="1">
      <c r="A34" s="10" t="s">
        <v>63</v>
      </c>
      <c r="B34" s="9" t="s">
        <v>78</v>
      </c>
      <c r="C34" s="9" t="s">
        <v>64</v>
      </c>
      <c r="D34" s="11">
        <v>1277</v>
      </c>
      <c r="E34" s="11">
        <v>1291</v>
      </c>
    </row>
    <row r="35" spans="1:5" ht="37.5">
      <c r="A35" s="21" t="s">
        <v>136</v>
      </c>
      <c r="B35" s="9" t="s">
        <v>135</v>
      </c>
      <c r="C35" s="9" t="s">
        <v>11</v>
      </c>
      <c r="D35" s="11">
        <f>D36+D38</f>
        <v>7965.5</v>
      </c>
      <c r="E35" s="11">
        <f>E36+E38</f>
        <v>7965.5</v>
      </c>
    </row>
    <row r="36" spans="1:5" ht="37.5">
      <c r="A36" s="10" t="s">
        <v>70</v>
      </c>
      <c r="B36" s="9" t="s">
        <v>71</v>
      </c>
      <c r="C36" s="9" t="s">
        <v>11</v>
      </c>
      <c r="D36" s="11">
        <f>D37</f>
        <v>7765.5</v>
      </c>
      <c r="E36" s="11">
        <f>E37</f>
        <v>7765.5</v>
      </c>
    </row>
    <row r="37" spans="1:5" ht="42.75" customHeight="1">
      <c r="A37" s="10" t="s">
        <v>63</v>
      </c>
      <c r="B37" s="9" t="s">
        <v>71</v>
      </c>
      <c r="C37" s="9" t="s">
        <v>64</v>
      </c>
      <c r="D37" s="11">
        <v>7765.5</v>
      </c>
      <c r="E37" s="11">
        <v>7765.5</v>
      </c>
    </row>
    <row r="38" spans="1:5" ht="75.75" customHeight="1">
      <c r="A38" s="10" t="s">
        <v>219</v>
      </c>
      <c r="B38" s="9" t="s">
        <v>75</v>
      </c>
      <c r="C38" s="9" t="s">
        <v>11</v>
      </c>
      <c r="D38" s="11">
        <f>D39</f>
        <v>200</v>
      </c>
      <c r="E38" s="11">
        <f>E39</f>
        <v>200</v>
      </c>
    </row>
    <row r="39" spans="1:5" ht="30.75" customHeight="1">
      <c r="A39" s="10" t="s">
        <v>41</v>
      </c>
      <c r="B39" s="9" t="s">
        <v>75</v>
      </c>
      <c r="C39" s="9" t="s">
        <v>42</v>
      </c>
      <c r="D39" s="11">
        <v>200</v>
      </c>
      <c r="E39" s="11">
        <v>200</v>
      </c>
    </row>
    <row r="40" spans="1:5" ht="37.5">
      <c r="A40" s="21" t="s">
        <v>137</v>
      </c>
      <c r="B40" s="9" t="s">
        <v>138</v>
      </c>
      <c r="C40" s="9" t="s">
        <v>11</v>
      </c>
      <c r="D40" s="11">
        <f>D41+D43+D45</f>
        <v>875</v>
      </c>
      <c r="E40" s="11">
        <f>E41+E43+E45</f>
        <v>883.7</v>
      </c>
    </row>
    <row r="41" spans="1:5" ht="56.25">
      <c r="A41" s="10" t="s">
        <v>81</v>
      </c>
      <c r="B41" s="9" t="s">
        <v>82</v>
      </c>
      <c r="C41" s="9" t="s">
        <v>11</v>
      </c>
      <c r="D41" s="11">
        <f>D42</f>
        <v>171</v>
      </c>
      <c r="E41" s="11">
        <f>E42</f>
        <v>173</v>
      </c>
    </row>
    <row r="42" spans="1:5" ht="46.5" customHeight="1">
      <c r="A42" s="10" t="s">
        <v>63</v>
      </c>
      <c r="B42" s="9" t="s">
        <v>82</v>
      </c>
      <c r="C42" s="9" t="s">
        <v>64</v>
      </c>
      <c r="D42" s="11">
        <v>171</v>
      </c>
      <c r="E42" s="11">
        <v>173</v>
      </c>
    </row>
    <row r="43" spans="1:5" ht="168.75" customHeight="1">
      <c r="A43" s="27" t="s">
        <v>216</v>
      </c>
      <c r="B43" s="9" t="s">
        <v>83</v>
      </c>
      <c r="C43" s="9" t="s">
        <v>11</v>
      </c>
      <c r="D43" s="11">
        <f>D44</f>
        <v>323.39999999999998</v>
      </c>
      <c r="E43" s="11">
        <f>E44</f>
        <v>330.1</v>
      </c>
    </row>
    <row r="44" spans="1:5" ht="27.75" customHeight="1">
      <c r="A44" s="10" t="s">
        <v>15</v>
      </c>
      <c r="B44" s="9" t="s">
        <v>83</v>
      </c>
      <c r="C44" s="9" t="s">
        <v>16</v>
      </c>
      <c r="D44" s="11">
        <v>323.39999999999998</v>
      </c>
      <c r="E44" s="11">
        <v>330.1</v>
      </c>
    </row>
    <row r="45" spans="1:5" ht="153" customHeight="1">
      <c r="A45" s="10" t="s">
        <v>217</v>
      </c>
      <c r="B45" s="9" t="s">
        <v>84</v>
      </c>
      <c r="C45" s="9" t="s">
        <v>11</v>
      </c>
      <c r="D45" s="11">
        <f>D46</f>
        <v>380.6</v>
      </c>
      <c r="E45" s="11">
        <f>E46</f>
        <v>380.6</v>
      </c>
    </row>
    <row r="46" spans="1:5" ht="96" customHeight="1">
      <c r="A46" s="10" t="s">
        <v>220</v>
      </c>
      <c r="B46" s="9" t="s">
        <v>84</v>
      </c>
      <c r="C46" s="9" t="s">
        <v>8</v>
      </c>
      <c r="D46" s="11">
        <v>380.6</v>
      </c>
      <c r="E46" s="11">
        <v>380.6</v>
      </c>
    </row>
    <row r="47" spans="1:5" ht="37.5">
      <c r="A47" s="16" t="s">
        <v>139</v>
      </c>
      <c r="B47" s="9" t="s">
        <v>140</v>
      </c>
      <c r="C47" s="9" t="s">
        <v>11</v>
      </c>
      <c r="D47" s="11">
        <f>D50+D48</f>
        <v>10267</v>
      </c>
      <c r="E47" s="11">
        <f>E50+E48</f>
        <v>10267</v>
      </c>
    </row>
    <row r="48" spans="1:5" ht="37.5">
      <c r="A48" s="10" t="s">
        <v>119</v>
      </c>
      <c r="B48" s="9" t="s">
        <v>120</v>
      </c>
      <c r="C48" s="9" t="s">
        <v>11</v>
      </c>
      <c r="D48" s="11">
        <f>D49</f>
        <v>132</v>
      </c>
      <c r="E48" s="11">
        <f>E49</f>
        <v>132</v>
      </c>
    </row>
    <row r="49" spans="1:5" ht="37.5">
      <c r="A49" s="10" t="s">
        <v>13</v>
      </c>
      <c r="B49" s="9" t="s">
        <v>120</v>
      </c>
      <c r="C49" s="9" t="s">
        <v>14</v>
      </c>
      <c r="D49" s="11">
        <v>132</v>
      </c>
      <c r="E49" s="11">
        <v>132</v>
      </c>
    </row>
    <row r="50" spans="1:5" ht="37.5">
      <c r="A50" s="10" t="s">
        <v>117</v>
      </c>
      <c r="B50" s="9" t="s">
        <v>118</v>
      </c>
      <c r="C50" s="9" t="s">
        <v>11</v>
      </c>
      <c r="D50" s="11">
        <f>D51</f>
        <v>10135</v>
      </c>
      <c r="E50" s="11">
        <f>E51</f>
        <v>10135</v>
      </c>
    </row>
    <row r="51" spans="1:5" ht="42" customHeight="1">
      <c r="A51" s="10" t="s">
        <v>63</v>
      </c>
      <c r="B51" s="9" t="s">
        <v>118</v>
      </c>
      <c r="C51" s="9" t="s">
        <v>64</v>
      </c>
      <c r="D51" s="11">
        <v>10135</v>
      </c>
      <c r="E51" s="11">
        <v>10135</v>
      </c>
    </row>
    <row r="52" spans="1:5" ht="56.25">
      <c r="A52" s="21" t="s">
        <v>141</v>
      </c>
      <c r="B52" s="9" t="s">
        <v>142</v>
      </c>
      <c r="C52" s="9" t="s">
        <v>11</v>
      </c>
      <c r="D52" s="11">
        <f>D53+D55</f>
        <v>444</v>
      </c>
      <c r="E52" s="11">
        <f>E53+E55</f>
        <v>444</v>
      </c>
    </row>
    <row r="53" spans="1:5" ht="37.5">
      <c r="A53" s="16" t="s">
        <v>87</v>
      </c>
      <c r="B53" s="9" t="s">
        <v>88</v>
      </c>
      <c r="C53" s="9" t="s">
        <v>11</v>
      </c>
      <c r="D53" s="11">
        <f>D54</f>
        <v>140</v>
      </c>
      <c r="E53" s="11">
        <f>E54</f>
        <v>140</v>
      </c>
    </row>
    <row r="54" spans="1:5" ht="37.5">
      <c r="A54" s="10" t="s">
        <v>13</v>
      </c>
      <c r="B54" s="9" t="s">
        <v>88</v>
      </c>
      <c r="C54" s="9" t="s">
        <v>14</v>
      </c>
      <c r="D54" s="11">
        <v>140</v>
      </c>
      <c r="E54" s="11">
        <v>140</v>
      </c>
    </row>
    <row r="55" spans="1:5" ht="93.75">
      <c r="A55" s="10" t="s">
        <v>211</v>
      </c>
      <c r="B55" s="9" t="s">
        <v>17</v>
      </c>
      <c r="C55" s="9" t="s">
        <v>11</v>
      </c>
      <c r="D55" s="11">
        <f>D56+D57</f>
        <v>304</v>
      </c>
      <c r="E55" s="11">
        <f>E56+E57</f>
        <v>304</v>
      </c>
    </row>
    <row r="56" spans="1:5" ht="93.75">
      <c r="A56" s="10" t="s">
        <v>9</v>
      </c>
      <c r="B56" s="9" t="s">
        <v>17</v>
      </c>
      <c r="C56" s="9" t="s">
        <v>8</v>
      </c>
      <c r="D56" s="11">
        <v>262</v>
      </c>
      <c r="E56" s="11">
        <v>262</v>
      </c>
    </row>
    <row r="57" spans="1:5" ht="37.5">
      <c r="A57" s="10" t="s">
        <v>13</v>
      </c>
      <c r="B57" s="9" t="s">
        <v>17</v>
      </c>
      <c r="C57" s="9" t="s">
        <v>14</v>
      </c>
      <c r="D57" s="11">
        <v>42</v>
      </c>
      <c r="E57" s="11">
        <v>42</v>
      </c>
    </row>
    <row r="58" spans="1:5" ht="37.5">
      <c r="A58" s="21" t="s">
        <v>143</v>
      </c>
      <c r="B58" s="14" t="s">
        <v>144</v>
      </c>
      <c r="C58" s="14" t="s">
        <v>11</v>
      </c>
      <c r="D58" s="15">
        <f>D59</f>
        <v>200</v>
      </c>
      <c r="E58" s="15">
        <f>E59</f>
        <v>200</v>
      </c>
    </row>
    <row r="59" spans="1:5" ht="37.5">
      <c r="A59" s="10" t="s">
        <v>100</v>
      </c>
      <c r="B59" s="9" t="s">
        <v>101</v>
      </c>
      <c r="C59" s="9" t="s">
        <v>11</v>
      </c>
      <c r="D59" s="11">
        <f>D60</f>
        <v>200</v>
      </c>
      <c r="E59" s="11">
        <f>E60</f>
        <v>200</v>
      </c>
    </row>
    <row r="60" spans="1:5" ht="26.25" customHeight="1">
      <c r="A60" s="10" t="s">
        <v>41</v>
      </c>
      <c r="B60" s="9" t="s">
        <v>101</v>
      </c>
      <c r="C60" s="9" t="s">
        <v>42</v>
      </c>
      <c r="D60" s="11">
        <v>200</v>
      </c>
      <c r="E60" s="11">
        <v>200</v>
      </c>
    </row>
    <row r="61" spans="1:5" ht="18.75">
      <c r="A61" s="21" t="s">
        <v>145</v>
      </c>
      <c r="B61" s="9" t="s">
        <v>146</v>
      </c>
      <c r="C61" s="9" t="s">
        <v>11</v>
      </c>
      <c r="D61" s="11">
        <f>D62+D64+D66+D68+D73+D70</f>
        <v>18577</v>
      </c>
      <c r="E61" s="11">
        <f>E62+E64+E66+E68+E73+E70</f>
        <v>18797.5</v>
      </c>
    </row>
    <row r="62" spans="1:5" ht="112.5">
      <c r="A62" s="10" t="s">
        <v>108</v>
      </c>
      <c r="B62" s="9" t="s">
        <v>109</v>
      </c>
      <c r="C62" s="9" t="s">
        <v>11</v>
      </c>
      <c r="D62" s="11">
        <f>D63</f>
        <v>461</v>
      </c>
      <c r="E62" s="11">
        <f>E63</f>
        <v>466</v>
      </c>
    </row>
    <row r="63" spans="1:5" ht="28.5" customHeight="1">
      <c r="A63" s="10" t="s">
        <v>41</v>
      </c>
      <c r="B63" s="9" t="s">
        <v>109</v>
      </c>
      <c r="C63" s="9" t="s">
        <v>42</v>
      </c>
      <c r="D63" s="11">
        <v>461</v>
      </c>
      <c r="E63" s="11">
        <v>466</v>
      </c>
    </row>
    <row r="64" spans="1:5" ht="56.25">
      <c r="A64" s="10" t="s">
        <v>221</v>
      </c>
      <c r="B64" s="9" t="s">
        <v>110</v>
      </c>
      <c r="C64" s="9" t="s">
        <v>11</v>
      </c>
      <c r="D64" s="11">
        <f>D65</f>
        <v>664</v>
      </c>
      <c r="E64" s="11">
        <f>E65</f>
        <v>697.5</v>
      </c>
    </row>
    <row r="65" spans="1:5" ht="30.75" customHeight="1">
      <c r="A65" s="10" t="s">
        <v>41</v>
      </c>
      <c r="B65" s="9" t="s">
        <v>110</v>
      </c>
      <c r="C65" s="9" t="s">
        <v>42</v>
      </c>
      <c r="D65" s="11">
        <v>664</v>
      </c>
      <c r="E65" s="11">
        <v>697.5</v>
      </c>
    </row>
    <row r="66" spans="1:5" ht="131.25">
      <c r="A66" s="10" t="s">
        <v>111</v>
      </c>
      <c r="B66" s="9" t="s">
        <v>112</v>
      </c>
      <c r="C66" s="9" t="s">
        <v>11</v>
      </c>
      <c r="D66" s="11">
        <f>D67</f>
        <v>322</v>
      </c>
      <c r="E66" s="11">
        <f>E67</f>
        <v>325</v>
      </c>
    </row>
    <row r="67" spans="1:5" ht="30" customHeight="1">
      <c r="A67" s="10" t="s">
        <v>41</v>
      </c>
      <c r="B67" s="9" t="s">
        <v>112</v>
      </c>
      <c r="C67" s="9" t="s">
        <v>42</v>
      </c>
      <c r="D67" s="11">
        <v>322</v>
      </c>
      <c r="E67" s="11">
        <v>325</v>
      </c>
    </row>
    <row r="68" spans="1:5" ht="207.75" customHeight="1">
      <c r="A68" s="17" t="s">
        <v>113</v>
      </c>
      <c r="B68" s="9" t="s">
        <v>114</v>
      </c>
      <c r="C68" s="9" t="s">
        <v>11</v>
      </c>
      <c r="D68" s="11">
        <f>D69</f>
        <v>23</v>
      </c>
      <c r="E68" s="11">
        <f>E69</f>
        <v>23</v>
      </c>
    </row>
    <row r="69" spans="1:5" ht="24.75" customHeight="1">
      <c r="A69" s="10" t="s">
        <v>41</v>
      </c>
      <c r="B69" s="9" t="s">
        <v>114</v>
      </c>
      <c r="C69" s="9" t="s">
        <v>42</v>
      </c>
      <c r="D69" s="11">
        <v>23</v>
      </c>
      <c r="E69" s="11">
        <v>23</v>
      </c>
    </row>
    <row r="70" spans="1:5" ht="78" customHeight="1">
      <c r="A70" s="10" t="s">
        <v>212</v>
      </c>
      <c r="B70" s="9" t="s">
        <v>18</v>
      </c>
      <c r="C70" s="9" t="s">
        <v>11</v>
      </c>
      <c r="D70" s="11">
        <f>D71+D72</f>
        <v>416</v>
      </c>
      <c r="E70" s="11">
        <f>E71+E72</f>
        <v>416</v>
      </c>
    </row>
    <row r="71" spans="1:5" ht="35.25" customHeight="1">
      <c r="A71" s="10" t="s">
        <v>9</v>
      </c>
      <c r="B71" s="9" t="s">
        <v>18</v>
      </c>
      <c r="C71" s="9" t="s">
        <v>8</v>
      </c>
      <c r="D71" s="11">
        <v>392</v>
      </c>
      <c r="E71" s="11">
        <v>392</v>
      </c>
    </row>
    <row r="72" spans="1:5" ht="40.5" customHeight="1">
      <c r="A72" s="10" t="s">
        <v>13</v>
      </c>
      <c r="B72" s="9" t="s">
        <v>18</v>
      </c>
      <c r="C72" s="9" t="s">
        <v>14</v>
      </c>
      <c r="D72" s="11">
        <v>24</v>
      </c>
      <c r="E72" s="11">
        <v>24</v>
      </c>
    </row>
    <row r="73" spans="1:5" ht="318.75">
      <c r="A73" s="10" t="s">
        <v>115</v>
      </c>
      <c r="B73" s="9" t="s">
        <v>116</v>
      </c>
      <c r="C73" s="9" t="s">
        <v>11</v>
      </c>
      <c r="D73" s="11">
        <f>D74</f>
        <v>16691</v>
      </c>
      <c r="E73" s="11">
        <f>E74</f>
        <v>16870</v>
      </c>
    </row>
    <row r="74" spans="1:5" ht="30" customHeight="1">
      <c r="A74" s="10" t="s">
        <v>41</v>
      </c>
      <c r="B74" s="9" t="s">
        <v>116</v>
      </c>
      <c r="C74" s="9" t="s">
        <v>42</v>
      </c>
      <c r="D74" s="11">
        <v>16691</v>
      </c>
      <c r="E74" s="11">
        <v>16870</v>
      </c>
    </row>
    <row r="75" spans="1:5" ht="61.5" customHeight="1">
      <c r="A75" s="21" t="s">
        <v>147</v>
      </c>
      <c r="B75" s="9" t="s">
        <v>148</v>
      </c>
      <c r="C75" s="9" t="s">
        <v>11</v>
      </c>
      <c r="D75" s="11">
        <f>D76+D78</f>
        <v>10365</v>
      </c>
      <c r="E75" s="11">
        <f>E76+E78</f>
        <v>10365</v>
      </c>
    </row>
    <row r="76" spans="1:5" ht="29.25" customHeight="1">
      <c r="A76" s="18" t="s">
        <v>10</v>
      </c>
      <c r="B76" s="9" t="s">
        <v>19</v>
      </c>
      <c r="C76" s="9" t="s">
        <v>11</v>
      </c>
      <c r="D76" s="11">
        <f>D77</f>
        <v>957</v>
      </c>
      <c r="E76" s="11">
        <f>E77</f>
        <v>957</v>
      </c>
    </row>
    <row r="77" spans="1:5" ht="39.75" customHeight="1">
      <c r="A77" s="10" t="s">
        <v>9</v>
      </c>
      <c r="B77" s="9" t="s">
        <v>19</v>
      </c>
      <c r="C77" s="9" t="s">
        <v>8</v>
      </c>
      <c r="D77" s="11">
        <v>957</v>
      </c>
      <c r="E77" s="11">
        <v>957</v>
      </c>
    </row>
    <row r="78" spans="1:5" ht="77.25" customHeight="1">
      <c r="A78" s="19" t="s">
        <v>85</v>
      </c>
      <c r="B78" s="9" t="s">
        <v>86</v>
      </c>
      <c r="C78" s="9" t="s">
        <v>11</v>
      </c>
      <c r="D78" s="11">
        <f>D79+D80+D81+D82</f>
        <v>9408</v>
      </c>
      <c r="E78" s="11">
        <f>E79+E80+E81+E82</f>
        <v>9408</v>
      </c>
    </row>
    <row r="79" spans="1:5" ht="37.5" customHeight="1">
      <c r="A79" s="10" t="s">
        <v>9</v>
      </c>
      <c r="B79" s="9" t="s">
        <v>86</v>
      </c>
      <c r="C79" s="9" t="s">
        <v>8</v>
      </c>
      <c r="D79" s="11">
        <v>7538</v>
      </c>
      <c r="E79" s="11">
        <v>7538</v>
      </c>
    </row>
    <row r="80" spans="1:5" ht="39" customHeight="1">
      <c r="A80" s="10" t="s">
        <v>13</v>
      </c>
      <c r="B80" s="9" t="s">
        <v>86</v>
      </c>
      <c r="C80" s="9" t="s">
        <v>14</v>
      </c>
      <c r="D80" s="11">
        <v>1380</v>
      </c>
      <c r="E80" s="11">
        <v>1380</v>
      </c>
    </row>
    <row r="81" spans="1:5" ht="29.25" customHeight="1">
      <c r="A81" s="10" t="s">
        <v>41</v>
      </c>
      <c r="B81" s="9" t="s">
        <v>86</v>
      </c>
      <c r="C81" s="9" t="s">
        <v>42</v>
      </c>
      <c r="D81" s="11">
        <v>430</v>
      </c>
      <c r="E81" s="11">
        <v>430</v>
      </c>
    </row>
    <row r="82" spans="1:5" ht="31.5" customHeight="1">
      <c r="A82" s="18" t="s">
        <v>15</v>
      </c>
      <c r="B82" s="9" t="s">
        <v>86</v>
      </c>
      <c r="C82" s="9" t="s">
        <v>16</v>
      </c>
      <c r="D82" s="11">
        <v>60</v>
      </c>
      <c r="E82" s="11">
        <v>60</v>
      </c>
    </row>
    <row r="83" spans="1:5" ht="60" customHeight="1">
      <c r="A83" s="21" t="s">
        <v>149</v>
      </c>
      <c r="B83" s="9" t="s">
        <v>150</v>
      </c>
      <c r="C83" s="9" t="s">
        <v>11</v>
      </c>
      <c r="D83" s="11">
        <f>D84+D89+D92+D95+D100+D109</f>
        <v>36583</v>
      </c>
      <c r="E83" s="11">
        <f>E84+E89+E92+E95+E100+E109</f>
        <v>36583</v>
      </c>
    </row>
    <row r="84" spans="1:5" ht="56.25">
      <c r="A84" s="21" t="s">
        <v>151</v>
      </c>
      <c r="B84" s="9" t="s">
        <v>152</v>
      </c>
      <c r="C84" s="9" t="s">
        <v>11</v>
      </c>
      <c r="D84" s="11">
        <f>D85+D87</f>
        <v>12659</v>
      </c>
      <c r="E84" s="11">
        <f>E85+E87</f>
        <v>12659</v>
      </c>
    </row>
    <row r="85" spans="1:5" ht="37.5">
      <c r="A85" s="10" t="s">
        <v>89</v>
      </c>
      <c r="B85" s="9" t="s">
        <v>90</v>
      </c>
      <c r="C85" s="9" t="s">
        <v>11</v>
      </c>
      <c r="D85" s="11">
        <f>D86</f>
        <v>11103</v>
      </c>
      <c r="E85" s="11">
        <f>E86</f>
        <v>11103</v>
      </c>
    </row>
    <row r="86" spans="1:5" ht="40.5" customHeight="1">
      <c r="A86" s="10" t="s">
        <v>63</v>
      </c>
      <c r="B86" s="9" t="s">
        <v>90</v>
      </c>
      <c r="C86" s="9" t="s">
        <v>64</v>
      </c>
      <c r="D86" s="11">
        <v>11103</v>
      </c>
      <c r="E86" s="11">
        <v>11103</v>
      </c>
    </row>
    <row r="87" spans="1:5" ht="37.5">
      <c r="A87" s="10" t="s">
        <v>91</v>
      </c>
      <c r="B87" s="9" t="s">
        <v>92</v>
      </c>
      <c r="C87" s="9" t="s">
        <v>11</v>
      </c>
      <c r="D87" s="11">
        <f>D88</f>
        <v>1556</v>
      </c>
      <c r="E87" s="11">
        <v>1556</v>
      </c>
    </row>
    <row r="88" spans="1:5" ht="42" customHeight="1">
      <c r="A88" s="10" t="s">
        <v>63</v>
      </c>
      <c r="B88" s="9" t="s">
        <v>92</v>
      </c>
      <c r="C88" s="9" t="s">
        <v>64</v>
      </c>
      <c r="D88" s="11">
        <v>1556</v>
      </c>
      <c r="E88" s="11">
        <v>1556</v>
      </c>
    </row>
    <row r="89" spans="1:5" ht="37.5">
      <c r="A89" s="21" t="s">
        <v>153</v>
      </c>
      <c r="B89" s="9" t="s">
        <v>154</v>
      </c>
      <c r="C89" s="9" t="s">
        <v>11</v>
      </c>
      <c r="D89" s="11">
        <f>D90</f>
        <v>6386</v>
      </c>
      <c r="E89" s="11">
        <f>E90</f>
        <v>6386</v>
      </c>
    </row>
    <row r="90" spans="1:5" ht="18.75">
      <c r="A90" s="10" t="s">
        <v>93</v>
      </c>
      <c r="B90" s="9" t="s">
        <v>94</v>
      </c>
      <c r="C90" s="9" t="s">
        <v>11</v>
      </c>
      <c r="D90" s="11">
        <v>6386</v>
      </c>
      <c r="E90" s="11">
        <f>E91</f>
        <v>6386</v>
      </c>
    </row>
    <row r="91" spans="1:5" ht="38.25" customHeight="1">
      <c r="A91" s="10" t="s">
        <v>63</v>
      </c>
      <c r="B91" s="9" t="s">
        <v>94</v>
      </c>
      <c r="C91" s="9" t="s">
        <v>64</v>
      </c>
      <c r="D91" s="11">
        <v>6386</v>
      </c>
      <c r="E91" s="11">
        <v>6386</v>
      </c>
    </row>
    <row r="92" spans="1:5" ht="37.5">
      <c r="A92" s="21" t="s">
        <v>155</v>
      </c>
      <c r="B92" s="9" t="s">
        <v>156</v>
      </c>
      <c r="C92" s="9" t="s">
        <v>11</v>
      </c>
      <c r="D92" s="11">
        <f>D93</f>
        <v>1955</v>
      </c>
      <c r="E92" s="11">
        <f>E93</f>
        <v>1955</v>
      </c>
    </row>
    <row r="93" spans="1:5" ht="18.75">
      <c r="A93" s="10" t="s">
        <v>95</v>
      </c>
      <c r="B93" s="9" t="s">
        <v>96</v>
      </c>
      <c r="C93" s="9" t="s">
        <v>11</v>
      </c>
      <c r="D93" s="11">
        <f>D94</f>
        <v>1955</v>
      </c>
      <c r="E93" s="11">
        <f>E94</f>
        <v>1955</v>
      </c>
    </row>
    <row r="94" spans="1:5" ht="39.75" customHeight="1">
      <c r="A94" s="10" t="s">
        <v>63</v>
      </c>
      <c r="B94" s="9" t="s">
        <v>96</v>
      </c>
      <c r="C94" s="9" t="s">
        <v>64</v>
      </c>
      <c r="D94" s="11">
        <v>1955</v>
      </c>
      <c r="E94" s="11">
        <v>1955</v>
      </c>
    </row>
    <row r="95" spans="1:5" ht="59.25" customHeight="1">
      <c r="A95" s="21" t="s">
        <v>157</v>
      </c>
      <c r="B95" s="9" t="s">
        <v>158</v>
      </c>
      <c r="C95" s="9" t="s">
        <v>11</v>
      </c>
      <c r="D95" s="11">
        <f>D96+D98</f>
        <v>12601</v>
      </c>
      <c r="E95" s="11">
        <f>E96+E98</f>
        <v>12601</v>
      </c>
    </row>
    <row r="96" spans="1:5" ht="39.75" customHeight="1">
      <c r="A96" s="10" t="s">
        <v>70</v>
      </c>
      <c r="B96" s="9" t="s">
        <v>79</v>
      </c>
      <c r="C96" s="9" t="s">
        <v>11</v>
      </c>
      <c r="D96" s="11">
        <f>D97</f>
        <v>12198</v>
      </c>
      <c r="E96" s="11">
        <f>E97</f>
        <v>12198</v>
      </c>
    </row>
    <row r="97" spans="1:5" ht="42" customHeight="1">
      <c r="A97" s="10" t="s">
        <v>63</v>
      </c>
      <c r="B97" s="9" t="s">
        <v>79</v>
      </c>
      <c r="C97" s="9" t="s">
        <v>64</v>
      </c>
      <c r="D97" s="11">
        <v>12198</v>
      </c>
      <c r="E97" s="11">
        <v>12198</v>
      </c>
    </row>
    <row r="98" spans="1:5" ht="77.25" customHeight="1">
      <c r="A98" s="10" t="s">
        <v>219</v>
      </c>
      <c r="B98" s="9" t="s">
        <v>80</v>
      </c>
      <c r="C98" s="9" t="s">
        <v>11</v>
      </c>
      <c r="D98" s="11">
        <f>D99</f>
        <v>403</v>
      </c>
      <c r="E98" s="11">
        <f>E99</f>
        <v>403</v>
      </c>
    </row>
    <row r="99" spans="1:5" ht="30" customHeight="1">
      <c r="A99" s="10" t="s">
        <v>41</v>
      </c>
      <c r="B99" s="9" t="s">
        <v>80</v>
      </c>
      <c r="C99" s="9" t="s">
        <v>42</v>
      </c>
      <c r="D99" s="11">
        <v>403</v>
      </c>
      <c r="E99" s="11">
        <v>403</v>
      </c>
    </row>
    <row r="100" spans="1:5" ht="75" customHeight="1">
      <c r="A100" s="21" t="s">
        <v>159</v>
      </c>
      <c r="B100" s="9" t="s">
        <v>160</v>
      </c>
      <c r="C100" s="9" t="s">
        <v>11</v>
      </c>
      <c r="D100" s="11">
        <f>D101+D105</f>
        <v>2112</v>
      </c>
      <c r="E100" s="11">
        <f>E101+E105</f>
        <v>2112</v>
      </c>
    </row>
    <row r="101" spans="1:5" ht="27" customHeight="1">
      <c r="A101" s="18" t="s">
        <v>10</v>
      </c>
      <c r="B101" s="9" t="s">
        <v>20</v>
      </c>
      <c r="C101" s="9" t="s">
        <v>11</v>
      </c>
      <c r="D101" s="11">
        <f>D102+D103+D104</f>
        <v>852</v>
      </c>
      <c r="E101" s="11">
        <f>E102+E103+E104</f>
        <v>852</v>
      </c>
    </row>
    <row r="102" spans="1:5" ht="37.5" customHeight="1">
      <c r="A102" s="10" t="s">
        <v>9</v>
      </c>
      <c r="B102" s="9" t="s">
        <v>20</v>
      </c>
      <c r="C102" s="9" t="s">
        <v>8</v>
      </c>
      <c r="D102" s="11">
        <v>755</v>
      </c>
      <c r="E102" s="11">
        <v>755</v>
      </c>
    </row>
    <row r="103" spans="1:5" ht="42.75" customHeight="1">
      <c r="A103" s="10" t="s">
        <v>13</v>
      </c>
      <c r="B103" s="9" t="s">
        <v>20</v>
      </c>
      <c r="C103" s="9" t="s">
        <v>14</v>
      </c>
      <c r="D103" s="11">
        <v>93</v>
      </c>
      <c r="E103" s="11">
        <v>93</v>
      </c>
    </row>
    <row r="104" spans="1:5" ht="25.5" customHeight="1">
      <c r="A104" s="18" t="s">
        <v>15</v>
      </c>
      <c r="B104" s="9" t="s">
        <v>20</v>
      </c>
      <c r="C104" s="9" t="s">
        <v>16</v>
      </c>
      <c r="D104" s="11">
        <v>4</v>
      </c>
      <c r="E104" s="11">
        <v>4</v>
      </c>
    </row>
    <row r="105" spans="1:5" ht="75">
      <c r="A105" s="19" t="s">
        <v>85</v>
      </c>
      <c r="B105" s="9" t="s">
        <v>97</v>
      </c>
      <c r="C105" s="9" t="s">
        <v>11</v>
      </c>
      <c r="D105" s="11">
        <f>D106+D107+D108</f>
        <v>1260</v>
      </c>
      <c r="E105" s="11">
        <f>E106+E107+E108</f>
        <v>1260</v>
      </c>
    </row>
    <row r="106" spans="1:5" ht="93.75">
      <c r="A106" s="10" t="s">
        <v>9</v>
      </c>
      <c r="B106" s="9" t="s">
        <v>97</v>
      </c>
      <c r="C106" s="9" t="s">
        <v>8</v>
      </c>
      <c r="D106" s="11">
        <v>1102</v>
      </c>
      <c r="E106" s="11">
        <v>1102</v>
      </c>
    </row>
    <row r="107" spans="1:5" ht="37.5">
      <c r="A107" s="10" t="s">
        <v>13</v>
      </c>
      <c r="B107" s="9" t="s">
        <v>97</v>
      </c>
      <c r="C107" s="9" t="s">
        <v>14</v>
      </c>
      <c r="D107" s="11">
        <v>154</v>
      </c>
      <c r="E107" s="11">
        <v>154</v>
      </c>
    </row>
    <row r="108" spans="1:5" ht="18.75">
      <c r="A108" s="18" t="s">
        <v>15</v>
      </c>
      <c r="B108" s="9" t="s">
        <v>97</v>
      </c>
      <c r="C108" s="9" t="s">
        <v>16</v>
      </c>
      <c r="D108" s="11">
        <v>4</v>
      </c>
      <c r="E108" s="11">
        <v>4</v>
      </c>
    </row>
    <row r="109" spans="1:5" ht="75">
      <c r="A109" s="21" t="s">
        <v>162</v>
      </c>
      <c r="B109" s="14" t="s">
        <v>161</v>
      </c>
      <c r="C109" s="14" t="s">
        <v>11</v>
      </c>
      <c r="D109" s="15">
        <f>D110</f>
        <v>870</v>
      </c>
      <c r="E109" s="15">
        <f>E110</f>
        <v>870</v>
      </c>
    </row>
    <row r="110" spans="1:5" ht="37.5">
      <c r="A110" s="16" t="s">
        <v>121</v>
      </c>
      <c r="B110" s="14" t="s">
        <v>122</v>
      </c>
      <c r="C110" s="14" t="s">
        <v>11</v>
      </c>
      <c r="D110" s="15">
        <f>D111</f>
        <v>870</v>
      </c>
      <c r="E110" s="15">
        <f>E111</f>
        <v>870</v>
      </c>
    </row>
    <row r="111" spans="1:5" ht="39.75" customHeight="1">
      <c r="A111" s="16" t="s">
        <v>63</v>
      </c>
      <c r="B111" s="14" t="s">
        <v>122</v>
      </c>
      <c r="C111" s="14" t="s">
        <v>64</v>
      </c>
      <c r="D111" s="15">
        <v>870</v>
      </c>
      <c r="E111" s="15">
        <v>870</v>
      </c>
    </row>
    <row r="112" spans="1:5" ht="77.25" customHeight="1">
      <c r="A112" s="16" t="s">
        <v>163</v>
      </c>
      <c r="B112" s="14" t="s">
        <v>166</v>
      </c>
      <c r="C112" s="14" t="s">
        <v>11</v>
      </c>
      <c r="D112" s="15">
        <f>D113+D128+D131</f>
        <v>70853.2</v>
      </c>
      <c r="E112" s="15">
        <f>E113+E128+E131</f>
        <v>75332.2</v>
      </c>
    </row>
    <row r="113" spans="1:5" ht="57.75" customHeight="1">
      <c r="A113" s="16" t="s">
        <v>197</v>
      </c>
      <c r="B113" s="14" t="s">
        <v>196</v>
      </c>
      <c r="C113" s="14" t="s">
        <v>11</v>
      </c>
      <c r="D113" s="15">
        <f>D114+D116+D122+D118+D120</f>
        <v>65009.2</v>
      </c>
      <c r="E113" s="15">
        <f>E114+E116+E122+E118+E120</f>
        <v>69488.2</v>
      </c>
    </row>
    <row r="114" spans="1:5" ht="18.75">
      <c r="A114" s="18" t="s">
        <v>26</v>
      </c>
      <c r="B114" s="9" t="s">
        <v>27</v>
      </c>
      <c r="C114" s="9" t="s">
        <v>11</v>
      </c>
      <c r="D114" s="11">
        <f>D115</f>
        <v>200</v>
      </c>
      <c r="E114" s="11">
        <f>E115</f>
        <v>200</v>
      </c>
    </row>
    <row r="115" spans="1:5" ht="24" customHeight="1">
      <c r="A115" s="18" t="s">
        <v>15</v>
      </c>
      <c r="B115" s="9" t="s">
        <v>27</v>
      </c>
      <c r="C115" s="9" t="s">
        <v>16</v>
      </c>
      <c r="D115" s="11">
        <v>200</v>
      </c>
      <c r="E115" s="11">
        <v>200</v>
      </c>
    </row>
    <row r="116" spans="1:5" ht="18.75">
      <c r="A116" s="18" t="s">
        <v>190</v>
      </c>
      <c r="B116" s="9" t="s">
        <v>191</v>
      </c>
      <c r="C116" s="9" t="s">
        <v>11</v>
      </c>
      <c r="D116" s="11">
        <f>D117</f>
        <v>3926</v>
      </c>
      <c r="E116" s="11">
        <f>E117</f>
        <v>8405</v>
      </c>
    </row>
    <row r="117" spans="1:5" ht="37.5">
      <c r="A117" s="10" t="s">
        <v>13</v>
      </c>
      <c r="B117" s="9" t="s">
        <v>191</v>
      </c>
      <c r="C117" s="9" t="s">
        <v>14</v>
      </c>
      <c r="D117" s="11">
        <v>3926</v>
      </c>
      <c r="E117" s="11">
        <v>8405</v>
      </c>
    </row>
    <row r="118" spans="1:5" ht="56.25">
      <c r="A118" s="17" t="s">
        <v>43</v>
      </c>
      <c r="B118" s="14" t="s">
        <v>201</v>
      </c>
      <c r="C118" s="14" t="s">
        <v>11</v>
      </c>
      <c r="D118" s="15">
        <f>D119</f>
        <v>1120</v>
      </c>
      <c r="E118" s="15">
        <f>E119</f>
        <v>1120</v>
      </c>
    </row>
    <row r="119" spans="1:5" ht="18.75">
      <c r="A119" s="20" t="s">
        <v>44</v>
      </c>
      <c r="B119" s="14" t="s">
        <v>201</v>
      </c>
      <c r="C119" s="14" t="s">
        <v>45</v>
      </c>
      <c r="D119" s="15">
        <v>1120</v>
      </c>
      <c r="E119" s="11">
        <v>1120</v>
      </c>
    </row>
    <row r="120" spans="1:5" ht="77.25" customHeight="1">
      <c r="A120" s="10" t="s">
        <v>219</v>
      </c>
      <c r="B120" s="9" t="s">
        <v>200</v>
      </c>
      <c r="C120" s="9" t="s">
        <v>11</v>
      </c>
      <c r="D120" s="11">
        <f>D121</f>
        <v>484</v>
      </c>
      <c r="E120" s="11">
        <f>E121</f>
        <v>484</v>
      </c>
    </row>
    <row r="121" spans="1:5" ht="18.75">
      <c r="A121" s="18" t="s">
        <v>44</v>
      </c>
      <c r="B121" s="9" t="s">
        <v>200</v>
      </c>
      <c r="C121" s="9" t="s">
        <v>45</v>
      </c>
      <c r="D121" s="11">
        <v>484</v>
      </c>
      <c r="E121" s="11">
        <v>484</v>
      </c>
    </row>
    <row r="122" spans="1:5" ht="18.75">
      <c r="A122" s="10" t="s">
        <v>194</v>
      </c>
      <c r="B122" s="9" t="s">
        <v>193</v>
      </c>
      <c r="C122" s="9" t="s">
        <v>11</v>
      </c>
      <c r="D122" s="11">
        <f>D123</f>
        <v>59279.199999999997</v>
      </c>
      <c r="E122" s="11">
        <f>E123</f>
        <v>59279.199999999997</v>
      </c>
    </row>
    <row r="123" spans="1:5" ht="18.75">
      <c r="A123" s="18" t="s">
        <v>44</v>
      </c>
      <c r="B123" s="9" t="s">
        <v>193</v>
      </c>
      <c r="C123" s="9" t="s">
        <v>45</v>
      </c>
      <c r="D123" s="11">
        <v>59279.199999999997</v>
      </c>
      <c r="E123" s="11">
        <v>59279.199999999997</v>
      </c>
    </row>
    <row r="124" spans="1:5" ht="37.5" hidden="1">
      <c r="A124" s="25" t="s">
        <v>126</v>
      </c>
      <c r="B124" s="9" t="s">
        <v>195</v>
      </c>
      <c r="C124" s="9" t="s">
        <v>11</v>
      </c>
      <c r="D124" s="11">
        <f>D125</f>
        <v>0</v>
      </c>
      <c r="E124" s="11">
        <f>E125</f>
        <v>0</v>
      </c>
    </row>
    <row r="125" spans="1:5" ht="18.75" hidden="1">
      <c r="A125" s="18" t="s">
        <v>44</v>
      </c>
      <c r="B125" s="9" t="s">
        <v>195</v>
      </c>
      <c r="C125" s="9" t="s">
        <v>45</v>
      </c>
      <c r="D125" s="11"/>
      <c r="E125" s="11"/>
    </row>
    <row r="126" spans="1:5" ht="37.5" hidden="1">
      <c r="A126" s="10" t="s">
        <v>126</v>
      </c>
      <c r="B126" s="9" t="s">
        <v>127</v>
      </c>
      <c r="C126" s="9" t="s">
        <v>11</v>
      </c>
      <c r="D126" s="11">
        <f>D127</f>
        <v>0</v>
      </c>
      <c r="E126" s="11">
        <f>E127</f>
        <v>0</v>
      </c>
    </row>
    <row r="127" spans="1:5" ht="18.75" hidden="1">
      <c r="A127" s="18" t="s">
        <v>44</v>
      </c>
      <c r="B127" s="9" t="s">
        <v>127</v>
      </c>
      <c r="C127" s="9" t="s">
        <v>45</v>
      </c>
      <c r="D127" s="11"/>
      <c r="E127" s="11"/>
    </row>
    <row r="128" spans="1:5" ht="56.25">
      <c r="A128" s="16" t="s">
        <v>197</v>
      </c>
      <c r="B128" s="14" t="s">
        <v>198</v>
      </c>
      <c r="C128" s="14" t="s">
        <v>11</v>
      </c>
      <c r="D128" s="15">
        <f>D129</f>
        <v>700</v>
      </c>
      <c r="E128" s="11">
        <f>E129</f>
        <v>700</v>
      </c>
    </row>
    <row r="129" spans="1:5" ht="18.75">
      <c r="A129" s="10" t="s">
        <v>123</v>
      </c>
      <c r="B129" s="9" t="s">
        <v>199</v>
      </c>
      <c r="C129" s="9" t="s">
        <v>11</v>
      </c>
      <c r="D129" s="11">
        <f>D130</f>
        <v>700</v>
      </c>
      <c r="E129" s="11">
        <f>E130</f>
        <v>700</v>
      </c>
    </row>
    <row r="130" spans="1:5" ht="37.5">
      <c r="A130" s="10" t="s">
        <v>124</v>
      </c>
      <c r="B130" s="9" t="s">
        <v>199</v>
      </c>
      <c r="C130" s="9" t="s">
        <v>125</v>
      </c>
      <c r="D130" s="11">
        <v>700</v>
      </c>
      <c r="E130" s="11">
        <v>700</v>
      </c>
    </row>
    <row r="131" spans="1:5" ht="93.75">
      <c r="A131" s="16" t="s">
        <v>209</v>
      </c>
      <c r="B131" s="9" t="s">
        <v>208</v>
      </c>
      <c r="C131" s="9" t="s">
        <v>11</v>
      </c>
      <c r="D131" s="11">
        <f>D132</f>
        <v>5144</v>
      </c>
      <c r="E131" s="11">
        <f>E132</f>
        <v>5144</v>
      </c>
    </row>
    <row r="132" spans="1:5" ht="18.75">
      <c r="A132" s="18" t="s">
        <v>10</v>
      </c>
      <c r="B132" s="9" t="s">
        <v>202</v>
      </c>
      <c r="C132" s="9" t="s">
        <v>11</v>
      </c>
      <c r="D132" s="11">
        <f>D133+D134+D135</f>
        <v>5144</v>
      </c>
      <c r="E132" s="11">
        <f>E133+E134+E135</f>
        <v>5144</v>
      </c>
    </row>
    <row r="133" spans="1:5" ht="93.75">
      <c r="A133" s="10" t="s">
        <v>9</v>
      </c>
      <c r="B133" s="9" t="s">
        <v>203</v>
      </c>
      <c r="C133" s="9" t="s">
        <v>8</v>
      </c>
      <c r="D133" s="11">
        <v>4817</v>
      </c>
      <c r="E133" s="11">
        <v>4817</v>
      </c>
    </row>
    <row r="134" spans="1:5" ht="37.5">
      <c r="A134" s="10" t="s">
        <v>13</v>
      </c>
      <c r="B134" s="9" t="s">
        <v>203</v>
      </c>
      <c r="C134" s="9" t="s">
        <v>14</v>
      </c>
      <c r="D134" s="11">
        <v>324</v>
      </c>
      <c r="E134" s="11">
        <v>324</v>
      </c>
    </row>
    <row r="135" spans="1:5" ht="18.75">
      <c r="A135" s="18" t="s">
        <v>15</v>
      </c>
      <c r="B135" s="9" t="s">
        <v>203</v>
      </c>
      <c r="C135" s="9" t="s">
        <v>16</v>
      </c>
      <c r="D135" s="11">
        <v>3</v>
      </c>
      <c r="E135" s="11">
        <v>3</v>
      </c>
    </row>
    <row r="136" spans="1:5" ht="56.25">
      <c r="A136" s="21" t="s">
        <v>164</v>
      </c>
      <c r="B136" s="9" t="s">
        <v>165</v>
      </c>
      <c r="C136" s="9" t="s">
        <v>11</v>
      </c>
      <c r="D136" s="11">
        <f>D137+D142</f>
        <v>22449.8</v>
      </c>
      <c r="E136" s="11">
        <f>E137+E142</f>
        <v>23147.9</v>
      </c>
    </row>
    <row r="137" spans="1:5" ht="75">
      <c r="A137" s="21" t="s">
        <v>167</v>
      </c>
      <c r="B137" s="9" t="s">
        <v>169</v>
      </c>
      <c r="C137" s="9" t="s">
        <v>11</v>
      </c>
      <c r="D137" s="11">
        <f>D140+D138</f>
        <v>22429.8</v>
      </c>
      <c r="E137" s="11">
        <f>E140+E138</f>
        <v>23127.9</v>
      </c>
    </row>
    <row r="138" spans="1:5" ht="58.5" customHeight="1">
      <c r="A138" s="10" t="s">
        <v>223</v>
      </c>
      <c r="B138" s="14" t="s">
        <v>222</v>
      </c>
      <c r="C138" s="14" t="s">
        <v>11</v>
      </c>
      <c r="D138" s="15">
        <f>D139</f>
        <v>7429.8</v>
      </c>
      <c r="E138" s="15">
        <f>E139</f>
        <v>8127.9</v>
      </c>
    </row>
    <row r="139" spans="1:5" ht="18.75">
      <c r="A139" s="20" t="s">
        <v>44</v>
      </c>
      <c r="B139" s="14" t="s">
        <v>222</v>
      </c>
      <c r="C139" s="14" t="s">
        <v>45</v>
      </c>
      <c r="D139" s="15">
        <v>7429.8</v>
      </c>
      <c r="E139" s="11">
        <v>8127.9</v>
      </c>
    </row>
    <row r="140" spans="1:5" ht="75">
      <c r="A140" s="10" t="s">
        <v>50</v>
      </c>
      <c r="B140" s="14" t="s">
        <v>51</v>
      </c>
      <c r="C140" s="14" t="s">
        <v>11</v>
      </c>
      <c r="D140" s="15">
        <f>D141</f>
        <v>15000</v>
      </c>
      <c r="E140" s="15">
        <f>E141</f>
        <v>15000</v>
      </c>
    </row>
    <row r="141" spans="1:5" ht="18.75">
      <c r="A141" s="20" t="s">
        <v>15</v>
      </c>
      <c r="B141" s="14" t="s">
        <v>51</v>
      </c>
      <c r="C141" s="14" t="s">
        <v>16</v>
      </c>
      <c r="D141" s="15">
        <v>15000</v>
      </c>
      <c r="E141" s="11">
        <v>15000</v>
      </c>
    </row>
    <row r="142" spans="1:5" ht="75">
      <c r="A142" s="21" t="s">
        <v>168</v>
      </c>
      <c r="B142" s="9" t="s">
        <v>170</v>
      </c>
      <c r="C142" s="9" t="s">
        <v>11</v>
      </c>
      <c r="D142" s="11">
        <f>D143</f>
        <v>20</v>
      </c>
      <c r="E142" s="11">
        <f>E143</f>
        <v>20</v>
      </c>
    </row>
    <row r="143" spans="1:5" ht="37.5">
      <c r="A143" s="10" t="s">
        <v>59</v>
      </c>
      <c r="B143" s="9" t="s">
        <v>60</v>
      </c>
      <c r="C143" s="9" t="s">
        <v>11</v>
      </c>
      <c r="D143" s="11">
        <f>D144</f>
        <v>20</v>
      </c>
      <c r="E143" s="11">
        <f>E144</f>
        <v>20</v>
      </c>
    </row>
    <row r="144" spans="1:5" ht="37.5">
      <c r="A144" s="10" t="s">
        <v>13</v>
      </c>
      <c r="B144" s="9" t="s">
        <v>60</v>
      </c>
      <c r="C144" s="9" t="s">
        <v>14</v>
      </c>
      <c r="D144" s="11">
        <v>20</v>
      </c>
      <c r="E144" s="11">
        <v>20</v>
      </c>
    </row>
    <row r="145" spans="1:5" ht="56.25">
      <c r="A145" s="21" t="s">
        <v>171</v>
      </c>
      <c r="B145" s="14" t="s">
        <v>172</v>
      </c>
      <c r="C145" s="14" t="s">
        <v>11</v>
      </c>
      <c r="D145" s="15">
        <f>D146+D150+D157</f>
        <v>1691.7</v>
      </c>
      <c r="E145" s="15">
        <f>E146+E150+E157</f>
        <v>1691.7</v>
      </c>
    </row>
    <row r="146" spans="1:5" ht="59.25" customHeight="1">
      <c r="A146" s="21" t="s">
        <v>173</v>
      </c>
      <c r="B146" s="14" t="s">
        <v>53</v>
      </c>
      <c r="C146" s="14" t="s">
        <v>11</v>
      </c>
      <c r="D146" s="15">
        <f>D147</f>
        <v>150</v>
      </c>
      <c r="E146" s="15">
        <f>E147</f>
        <v>150</v>
      </c>
    </row>
    <row r="147" spans="1:5" ht="37.5">
      <c r="A147" s="16" t="s">
        <v>52</v>
      </c>
      <c r="B147" s="14" t="s">
        <v>53</v>
      </c>
      <c r="C147" s="14" t="s">
        <v>11</v>
      </c>
      <c r="D147" s="15">
        <f>D148+D149</f>
        <v>150</v>
      </c>
      <c r="E147" s="15">
        <f>E148+E149</f>
        <v>150</v>
      </c>
    </row>
    <row r="148" spans="1:5" ht="37.5">
      <c r="A148" s="10" t="s">
        <v>13</v>
      </c>
      <c r="B148" s="14" t="s">
        <v>53</v>
      </c>
      <c r="C148" s="14" t="s">
        <v>14</v>
      </c>
      <c r="D148" s="15">
        <v>10</v>
      </c>
      <c r="E148" s="11">
        <v>10</v>
      </c>
    </row>
    <row r="149" spans="1:5" ht="18.75">
      <c r="A149" s="18" t="s">
        <v>15</v>
      </c>
      <c r="B149" s="14" t="s">
        <v>53</v>
      </c>
      <c r="C149" s="14" t="s">
        <v>16</v>
      </c>
      <c r="D149" s="15">
        <v>140</v>
      </c>
      <c r="E149" s="11">
        <v>140</v>
      </c>
    </row>
    <row r="150" spans="1:5" ht="40.5" customHeight="1">
      <c r="A150" s="21" t="s">
        <v>174</v>
      </c>
      <c r="B150" s="14" t="s">
        <v>175</v>
      </c>
      <c r="C150" s="14" t="s">
        <v>11</v>
      </c>
      <c r="D150" s="15">
        <f>D153+D155+D151</f>
        <v>1041.7</v>
      </c>
      <c r="E150" s="15">
        <f>E153+E155+E151</f>
        <v>1041.7</v>
      </c>
    </row>
    <row r="151" spans="1:5" ht="56.25">
      <c r="A151" s="10" t="s">
        <v>102</v>
      </c>
      <c r="B151" s="9" t="s">
        <v>56</v>
      </c>
      <c r="C151" s="9" t="s">
        <v>11</v>
      </c>
      <c r="D151" s="11">
        <f>D152</f>
        <v>200</v>
      </c>
      <c r="E151" s="11">
        <f>E152</f>
        <v>200</v>
      </c>
    </row>
    <row r="152" spans="1:5" ht="26.25" customHeight="1">
      <c r="A152" s="10" t="s">
        <v>41</v>
      </c>
      <c r="B152" s="9" t="s">
        <v>56</v>
      </c>
      <c r="C152" s="9" t="s">
        <v>42</v>
      </c>
      <c r="D152" s="11">
        <v>200</v>
      </c>
      <c r="E152" s="11">
        <v>200</v>
      </c>
    </row>
    <row r="153" spans="1:5" ht="18.75">
      <c r="A153" s="10" t="s">
        <v>55</v>
      </c>
      <c r="B153" s="9" t="s">
        <v>56</v>
      </c>
      <c r="C153" s="9" t="s">
        <v>11</v>
      </c>
      <c r="D153" s="11">
        <f>D154</f>
        <v>747</v>
      </c>
      <c r="E153" s="11">
        <f>E154</f>
        <v>747</v>
      </c>
    </row>
    <row r="154" spans="1:5" ht="56.25">
      <c r="A154" s="10" t="s">
        <v>57</v>
      </c>
      <c r="B154" s="9" t="s">
        <v>56</v>
      </c>
      <c r="C154" s="9" t="s">
        <v>58</v>
      </c>
      <c r="D154" s="11">
        <v>747</v>
      </c>
      <c r="E154" s="11">
        <v>747</v>
      </c>
    </row>
    <row r="155" spans="1:5" ht="112.5">
      <c r="A155" s="10" t="s">
        <v>48</v>
      </c>
      <c r="B155" s="14" t="s">
        <v>49</v>
      </c>
      <c r="C155" s="14" t="s">
        <v>11</v>
      </c>
      <c r="D155" s="15">
        <f>D156</f>
        <v>94.7</v>
      </c>
      <c r="E155" s="15">
        <f>E156</f>
        <v>94.7</v>
      </c>
    </row>
    <row r="156" spans="1:5" ht="18.75">
      <c r="A156" s="18" t="s">
        <v>15</v>
      </c>
      <c r="B156" s="14" t="s">
        <v>49</v>
      </c>
      <c r="C156" s="14" t="s">
        <v>16</v>
      </c>
      <c r="D156" s="15">
        <v>94.7</v>
      </c>
      <c r="E156" s="11">
        <v>94.7</v>
      </c>
    </row>
    <row r="157" spans="1:5" ht="37.5">
      <c r="A157" s="21" t="s">
        <v>176</v>
      </c>
      <c r="B157" s="14" t="s">
        <v>177</v>
      </c>
      <c r="C157" s="14" t="s">
        <v>11</v>
      </c>
      <c r="D157" s="15">
        <f>D158+D160+D162+D164</f>
        <v>500</v>
      </c>
      <c r="E157" s="15">
        <f>E158+E160+E162+E164</f>
        <v>500</v>
      </c>
    </row>
    <row r="158" spans="1:5" ht="56.25">
      <c r="A158" s="10" t="s">
        <v>28</v>
      </c>
      <c r="B158" s="9" t="s">
        <v>29</v>
      </c>
      <c r="C158" s="9" t="s">
        <v>11</v>
      </c>
      <c r="D158" s="11">
        <f>D159</f>
        <v>300</v>
      </c>
      <c r="E158" s="11">
        <f>E159</f>
        <v>300</v>
      </c>
    </row>
    <row r="159" spans="1:5" ht="37.5">
      <c r="A159" s="10" t="s">
        <v>13</v>
      </c>
      <c r="B159" s="9" t="s">
        <v>29</v>
      </c>
      <c r="C159" s="9" t="s">
        <v>14</v>
      </c>
      <c r="D159" s="11">
        <v>300</v>
      </c>
      <c r="E159" s="11">
        <v>300</v>
      </c>
    </row>
    <row r="160" spans="1:5" ht="18.75">
      <c r="A160" s="10" t="s">
        <v>30</v>
      </c>
      <c r="B160" s="9" t="s">
        <v>31</v>
      </c>
      <c r="C160" s="9" t="s">
        <v>11</v>
      </c>
      <c r="D160" s="11">
        <f>D161</f>
        <v>50</v>
      </c>
      <c r="E160" s="11">
        <f>E161</f>
        <v>50</v>
      </c>
    </row>
    <row r="161" spans="1:5" ht="37.5">
      <c r="A161" s="10" t="s">
        <v>13</v>
      </c>
      <c r="B161" s="9" t="s">
        <v>31</v>
      </c>
      <c r="C161" s="9" t="s">
        <v>14</v>
      </c>
      <c r="D161" s="11">
        <v>50</v>
      </c>
      <c r="E161" s="11">
        <v>50</v>
      </c>
    </row>
    <row r="162" spans="1:5" ht="37.5">
      <c r="A162" s="10" t="s">
        <v>32</v>
      </c>
      <c r="B162" s="9" t="s">
        <v>33</v>
      </c>
      <c r="C162" s="9" t="s">
        <v>11</v>
      </c>
      <c r="D162" s="11">
        <f>D163</f>
        <v>100</v>
      </c>
      <c r="E162" s="11">
        <f>E163</f>
        <v>100</v>
      </c>
    </row>
    <row r="163" spans="1:5" ht="37.5">
      <c r="A163" s="10" t="s">
        <v>13</v>
      </c>
      <c r="B163" s="9" t="s">
        <v>33</v>
      </c>
      <c r="C163" s="9" t="s">
        <v>14</v>
      </c>
      <c r="D163" s="11">
        <v>100</v>
      </c>
      <c r="E163" s="11">
        <v>100</v>
      </c>
    </row>
    <row r="164" spans="1:5" ht="37.5">
      <c r="A164" s="13" t="s">
        <v>39</v>
      </c>
      <c r="B164" s="9" t="s">
        <v>224</v>
      </c>
      <c r="C164" s="9" t="s">
        <v>11</v>
      </c>
      <c r="D164" s="11">
        <f>D165</f>
        <v>50</v>
      </c>
      <c r="E164" s="11">
        <f>E165</f>
        <v>50</v>
      </c>
    </row>
    <row r="165" spans="1:5" ht="37.5">
      <c r="A165" s="10" t="s">
        <v>13</v>
      </c>
      <c r="B165" s="9" t="s">
        <v>224</v>
      </c>
      <c r="C165" s="9" t="s">
        <v>14</v>
      </c>
      <c r="D165" s="11">
        <v>50</v>
      </c>
      <c r="E165" s="11">
        <v>50</v>
      </c>
    </row>
    <row r="166" spans="1:5" ht="75">
      <c r="A166" s="21" t="s">
        <v>178</v>
      </c>
      <c r="B166" s="9" t="s">
        <v>180</v>
      </c>
      <c r="C166" s="9" t="s">
        <v>11</v>
      </c>
      <c r="D166" s="11">
        <f t="shared" ref="D166:E168" si="0">D167</f>
        <v>147</v>
      </c>
      <c r="E166" s="11">
        <f t="shared" si="0"/>
        <v>147</v>
      </c>
    </row>
    <row r="167" spans="1:5" ht="57" customHeight="1">
      <c r="A167" s="21" t="s">
        <v>179</v>
      </c>
      <c r="B167" s="9" t="s">
        <v>181</v>
      </c>
      <c r="C167" s="9" t="s">
        <v>11</v>
      </c>
      <c r="D167" s="11">
        <f t="shared" si="0"/>
        <v>147</v>
      </c>
      <c r="E167" s="11">
        <f t="shared" si="0"/>
        <v>147</v>
      </c>
    </row>
    <row r="168" spans="1:5" ht="39.75" customHeight="1">
      <c r="A168" s="10" t="s">
        <v>34</v>
      </c>
      <c r="B168" s="9" t="s">
        <v>35</v>
      </c>
      <c r="C168" s="9" t="s">
        <v>11</v>
      </c>
      <c r="D168" s="11">
        <f t="shared" si="0"/>
        <v>147</v>
      </c>
      <c r="E168" s="11">
        <f t="shared" si="0"/>
        <v>147</v>
      </c>
    </row>
    <row r="169" spans="1:5" ht="37.5">
      <c r="A169" s="10" t="s">
        <v>13</v>
      </c>
      <c r="B169" s="9" t="s">
        <v>35</v>
      </c>
      <c r="C169" s="9" t="s">
        <v>14</v>
      </c>
      <c r="D169" s="11">
        <v>147</v>
      </c>
      <c r="E169" s="11">
        <v>147</v>
      </c>
    </row>
    <row r="170" spans="1:5" ht="25.5" customHeight="1">
      <c r="A170" s="20" t="s">
        <v>182</v>
      </c>
      <c r="B170" s="9" t="s">
        <v>183</v>
      </c>
      <c r="C170" s="9" t="s">
        <v>11</v>
      </c>
      <c r="D170" s="11">
        <f>D171+D173+D175+D177+D179+D181+D185+D189+D191+D193+D197+D201+D204+D206+D210+D212+D214</f>
        <v>27167</v>
      </c>
      <c r="E170" s="11">
        <f>E171+E173+E175+E177+E179+E181+E185+E189+E191+E193+E197+E201+E204+E206+E210+E212+E214</f>
        <v>27167.9</v>
      </c>
    </row>
    <row r="171" spans="1:5" ht="57" customHeight="1">
      <c r="A171" s="10" t="s">
        <v>103</v>
      </c>
      <c r="B171" s="9" t="s">
        <v>104</v>
      </c>
      <c r="C171" s="9" t="s">
        <v>11</v>
      </c>
      <c r="D171" s="11">
        <f>D172</f>
        <v>18</v>
      </c>
      <c r="E171" s="11">
        <f>E172</f>
        <v>17.899999999999999</v>
      </c>
    </row>
    <row r="172" spans="1:5" ht="30.75" customHeight="1">
      <c r="A172" s="10" t="s">
        <v>41</v>
      </c>
      <c r="B172" s="9" t="s">
        <v>104</v>
      </c>
      <c r="C172" s="9" t="s">
        <v>42</v>
      </c>
      <c r="D172" s="11">
        <v>18</v>
      </c>
      <c r="E172" s="11">
        <v>17.899999999999999</v>
      </c>
    </row>
    <row r="173" spans="1:5" ht="93.75">
      <c r="A173" s="10" t="s">
        <v>105</v>
      </c>
      <c r="B173" s="9" t="s">
        <v>106</v>
      </c>
      <c r="C173" s="9" t="s">
        <v>11</v>
      </c>
      <c r="D173" s="11">
        <f>D174</f>
        <v>1.9</v>
      </c>
      <c r="E173" s="11">
        <f>E174</f>
        <v>2.2000000000000002</v>
      </c>
    </row>
    <row r="174" spans="1:5" ht="28.5" customHeight="1">
      <c r="A174" s="10" t="s">
        <v>41</v>
      </c>
      <c r="B174" s="9" t="s">
        <v>106</v>
      </c>
      <c r="C174" s="9" t="s">
        <v>42</v>
      </c>
      <c r="D174" s="11">
        <v>1.9</v>
      </c>
      <c r="E174" s="11">
        <v>2.2000000000000002</v>
      </c>
    </row>
    <row r="175" spans="1:5" ht="75">
      <c r="A175" s="10" t="s">
        <v>213</v>
      </c>
      <c r="B175" s="9" t="s">
        <v>107</v>
      </c>
      <c r="C175" s="9" t="s">
        <v>11</v>
      </c>
      <c r="D175" s="11">
        <f>D176</f>
        <v>65.099999999999994</v>
      </c>
      <c r="E175" s="11">
        <f>E176</f>
        <v>65.8</v>
      </c>
    </row>
    <row r="176" spans="1:5" ht="27" customHeight="1">
      <c r="A176" s="10" t="s">
        <v>41</v>
      </c>
      <c r="B176" s="9" t="s">
        <v>107</v>
      </c>
      <c r="C176" s="9" t="s">
        <v>42</v>
      </c>
      <c r="D176" s="11">
        <v>65.099999999999994</v>
      </c>
      <c r="E176" s="11">
        <v>65.8</v>
      </c>
    </row>
    <row r="177" spans="1:5" ht="150">
      <c r="A177" s="10" t="s">
        <v>98</v>
      </c>
      <c r="B177" s="9" t="s">
        <v>99</v>
      </c>
      <c r="C177" s="9" t="s">
        <v>11</v>
      </c>
      <c r="D177" s="11">
        <f>D178</f>
        <v>1743</v>
      </c>
      <c r="E177" s="11">
        <f>E178</f>
        <v>1743</v>
      </c>
    </row>
    <row r="178" spans="1:5" ht="27.75" customHeight="1">
      <c r="A178" s="10" t="s">
        <v>41</v>
      </c>
      <c r="B178" s="9" t="s">
        <v>99</v>
      </c>
      <c r="C178" s="9" t="s">
        <v>42</v>
      </c>
      <c r="D178" s="11">
        <v>1743</v>
      </c>
      <c r="E178" s="11">
        <v>1743</v>
      </c>
    </row>
    <row r="179" spans="1:5" ht="18.75">
      <c r="A179" s="18" t="s">
        <v>218</v>
      </c>
      <c r="B179" s="9" t="s">
        <v>7</v>
      </c>
      <c r="C179" s="9" t="s">
        <v>11</v>
      </c>
      <c r="D179" s="11">
        <f>D180</f>
        <v>964</v>
      </c>
      <c r="E179" s="11">
        <f>E180</f>
        <v>964</v>
      </c>
    </row>
    <row r="180" spans="1:5" ht="96" customHeight="1">
      <c r="A180" s="10" t="s">
        <v>9</v>
      </c>
      <c r="B180" s="9" t="s">
        <v>7</v>
      </c>
      <c r="C180" s="9" t="s">
        <v>8</v>
      </c>
      <c r="D180" s="11">
        <v>964</v>
      </c>
      <c r="E180" s="11">
        <v>964</v>
      </c>
    </row>
    <row r="181" spans="1:5" ht="18.75">
      <c r="A181" s="18" t="s">
        <v>10</v>
      </c>
      <c r="B181" s="9" t="s">
        <v>12</v>
      </c>
      <c r="C181" s="9" t="s">
        <v>11</v>
      </c>
      <c r="D181" s="11">
        <f>D182+D183+D184</f>
        <v>373</v>
      </c>
      <c r="E181" s="11">
        <f>E182+E183+E184</f>
        <v>373</v>
      </c>
    </row>
    <row r="182" spans="1:5" ht="96.75" customHeight="1">
      <c r="A182" s="10" t="s">
        <v>9</v>
      </c>
      <c r="B182" s="9" t="s">
        <v>12</v>
      </c>
      <c r="C182" s="9" t="s">
        <v>8</v>
      </c>
      <c r="D182" s="11">
        <v>270</v>
      </c>
      <c r="E182" s="11">
        <v>270</v>
      </c>
    </row>
    <row r="183" spans="1:5" ht="39.75" customHeight="1">
      <c r="A183" s="10" t="s">
        <v>13</v>
      </c>
      <c r="B183" s="9" t="s">
        <v>12</v>
      </c>
      <c r="C183" s="9" t="s">
        <v>14</v>
      </c>
      <c r="D183" s="11">
        <v>101</v>
      </c>
      <c r="E183" s="11">
        <v>101</v>
      </c>
    </row>
    <row r="184" spans="1:5" ht="18.75">
      <c r="A184" s="18" t="s">
        <v>15</v>
      </c>
      <c r="B184" s="9" t="s">
        <v>12</v>
      </c>
      <c r="C184" s="9" t="s">
        <v>16</v>
      </c>
      <c r="D184" s="11">
        <v>2</v>
      </c>
      <c r="E184" s="11">
        <v>2</v>
      </c>
    </row>
    <row r="185" spans="1:5" ht="18.75">
      <c r="A185" s="18" t="s">
        <v>10</v>
      </c>
      <c r="B185" s="9" t="s">
        <v>12</v>
      </c>
      <c r="C185" s="9" t="s">
        <v>11</v>
      </c>
      <c r="D185" s="11">
        <f>D186+D187+D188</f>
        <v>18821</v>
      </c>
      <c r="E185" s="11">
        <f>E186+E187+E188</f>
        <v>18821</v>
      </c>
    </row>
    <row r="186" spans="1:5" ht="93.75">
      <c r="A186" s="10" t="s">
        <v>9</v>
      </c>
      <c r="B186" s="9" t="s">
        <v>12</v>
      </c>
      <c r="C186" s="9" t="s">
        <v>8</v>
      </c>
      <c r="D186" s="11">
        <v>14758</v>
      </c>
      <c r="E186" s="11">
        <v>14758</v>
      </c>
    </row>
    <row r="187" spans="1:5" ht="36.75" customHeight="1">
      <c r="A187" s="10" t="s">
        <v>13</v>
      </c>
      <c r="B187" s="9" t="s">
        <v>12</v>
      </c>
      <c r="C187" s="9" t="s">
        <v>14</v>
      </c>
      <c r="D187" s="11">
        <v>3621</v>
      </c>
      <c r="E187" s="11">
        <v>3621</v>
      </c>
    </row>
    <row r="188" spans="1:5" ht="18.75">
      <c r="A188" s="18" t="s">
        <v>15</v>
      </c>
      <c r="B188" s="9" t="s">
        <v>12</v>
      </c>
      <c r="C188" s="9" t="s">
        <v>16</v>
      </c>
      <c r="D188" s="11">
        <v>442</v>
      </c>
      <c r="E188" s="11">
        <v>442</v>
      </c>
    </row>
    <row r="189" spans="1:5" ht="56.25">
      <c r="A189" s="10" t="s">
        <v>21</v>
      </c>
      <c r="B189" s="9" t="s">
        <v>22</v>
      </c>
      <c r="C189" s="9" t="s">
        <v>11</v>
      </c>
      <c r="D189" s="11">
        <f>D190</f>
        <v>1042</v>
      </c>
      <c r="E189" s="11">
        <f>E190</f>
        <v>1042</v>
      </c>
    </row>
    <row r="190" spans="1:5" ht="93" customHeight="1">
      <c r="A190" s="10" t="s">
        <v>9</v>
      </c>
      <c r="B190" s="9" t="s">
        <v>22</v>
      </c>
      <c r="C190" s="9" t="s">
        <v>8</v>
      </c>
      <c r="D190" s="11">
        <v>1042</v>
      </c>
      <c r="E190" s="11">
        <v>1042</v>
      </c>
    </row>
    <row r="191" spans="1:5" ht="37.5">
      <c r="A191" s="22" t="s">
        <v>24</v>
      </c>
      <c r="B191" s="9" t="s">
        <v>25</v>
      </c>
      <c r="C191" s="9" t="s">
        <v>11</v>
      </c>
      <c r="D191" s="11">
        <f>D192</f>
        <v>200</v>
      </c>
      <c r="E191" s="11">
        <f>E192</f>
        <v>200</v>
      </c>
    </row>
    <row r="192" spans="1:5" ht="37.5">
      <c r="A192" s="10" t="s">
        <v>13</v>
      </c>
      <c r="B192" s="9" t="s">
        <v>25</v>
      </c>
      <c r="C192" s="9" t="s">
        <v>14</v>
      </c>
      <c r="D192" s="11">
        <v>200</v>
      </c>
      <c r="E192" s="11">
        <v>200</v>
      </c>
    </row>
    <row r="193" spans="1:5" ht="18.75">
      <c r="A193" s="10" t="s">
        <v>36</v>
      </c>
      <c r="B193" s="9" t="s">
        <v>37</v>
      </c>
      <c r="C193" s="9" t="s">
        <v>11</v>
      </c>
      <c r="D193" s="11">
        <f>D194+D195+D196</f>
        <v>643</v>
      </c>
      <c r="E193" s="11">
        <f>E194+E195+E196</f>
        <v>643</v>
      </c>
    </row>
    <row r="194" spans="1:5" ht="93.75">
      <c r="A194" s="10" t="s">
        <v>9</v>
      </c>
      <c r="B194" s="9" t="s">
        <v>37</v>
      </c>
      <c r="C194" s="9" t="s">
        <v>8</v>
      </c>
      <c r="D194" s="11">
        <v>566</v>
      </c>
      <c r="E194" s="11">
        <v>566</v>
      </c>
    </row>
    <row r="195" spans="1:5" ht="37.5">
      <c r="A195" s="10" t="s">
        <v>13</v>
      </c>
      <c r="B195" s="9" t="s">
        <v>37</v>
      </c>
      <c r="C195" s="9" t="s">
        <v>14</v>
      </c>
      <c r="D195" s="11">
        <v>75</v>
      </c>
      <c r="E195" s="11">
        <v>75</v>
      </c>
    </row>
    <row r="196" spans="1:5" ht="18.75">
      <c r="A196" s="18" t="s">
        <v>15</v>
      </c>
      <c r="B196" s="9" t="s">
        <v>37</v>
      </c>
      <c r="C196" s="9" t="s">
        <v>16</v>
      </c>
      <c r="D196" s="11">
        <v>2</v>
      </c>
      <c r="E196" s="11">
        <v>2</v>
      </c>
    </row>
    <row r="197" spans="1:5" ht="37.5">
      <c r="A197" s="10" t="s">
        <v>39</v>
      </c>
      <c r="B197" s="9" t="s">
        <v>40</v>
      </c>
      <c r="C197" s="9" t="s">
        <v>11</v>
      </c>
      <c r="D197" s="11">
        <f>D198+D199+D200</f>
        <v>787.5</v>
      </c>
      <c r="E197" s="11">
        <f>E198+E199+E200</f>
        <v>787.5</v>
      </c>
    </row>
    <row r="198" spans="1:5" ht="37.5">
      <c r="A198" s="10" t="s">
        <v>13</v>
      </c>
      <c r="B198" s="9" t="s">
        <v>40</v>
      </c>
      <c r="C198" s="9" t="s">
        <v>14</v>
      </c>
      <c r="D198" s="11">
        <v>600</v>
      </c>
      <c r="E198" s="11">
        <v>600</v>
      </c>
    </row>
    <row r="199" spans="1:5" ht="26.25" customHeight="1">
      <c r="A199" s="10" t="s">
        <v>41</v>
      </c>
      <c r="B199" s="9" t="s">
        <v>40</v>
      </c>
      <c r="C199" s="9" t="s">
        <v>42</v>
      </c>
      <c r="D199" s="11">
        <v>85</v>
      </c>
      <c r="E199" s="11">
        <v>85</v>
      </c>
    </row>
    <row r="200" spans="1:5" ht="18.75">
      <c r="A200" s="18" t="s">
        <v>15</v>
      </c>
      <c r="B200" s="9" t="s">
        <v>40</v>
      </c>
      <c r="C200" s="9" t="s">
        <v>16</v>
      </c>
      <c r="D200" s="11">
        <v>102.5</v>
      </c>
      <c r="E200" s="11">
        <v>102.5</v>
      </c>
    </row>
    <row r="201" spans="1:5" ht="37.5">
      <c r="A201" s="16" t="s">
        <v>46</v>
      </c>
      <c r="B201" s="14" t="s">
        <v>205</v>
      </c>
      <c r="C201" s="14" t="s">
        <v>11</v>
      </c>
      <c r="D201" s="15">
        <f>D202+D203</f>
        <v>991</v>
      </c>
      <c r="E201" s="15">
        <f>E202+E203</f>
        <v>991</v>
      </c>
    </row>
    <row r="202" spans="1:5" ht="93.75">
      <c r="A202" s="10" t="s">
        <v>9</v>
      </c>
      <c r="B202" s="14" t="s">
        <v>205</v>
      </c>
      <c r="C202" s="14" t="s">
        <v>8</v>
      </c>
      <c r="D202" s="15">
        <v>946</v>
      </c>
      <c r="E202" s="11">
        <v>946</v>
      </c>
    </row>
    <row r="203" spans="1:5" ht="37.5">
      <c r="A203" s="10" t="s">
        <v>13</v>
      </c>
      <c r="B203" s="14" t="s">
        <v>205</v>
      </c>
      <c r="C203" s="14" t="s">
        <v>14</v>
      </c>
      <c r="D203" s="15">
        <v>45</v>
      </c>
      <c r="E203" s="11">
        <v>45</v>
      </c>
    </row>
    <row r="204" spans="1:5" ht="37.5">
      <c r="A204" s="21" t="s">
        <v>47</v>
      </c>
      <c r="B204" s="14" t="s">
        <v>206</v>
      </c>
      <c r="C204" s="14" t="s">
        <v>11</v>
      </c>
      <c r="D204" s="15">
        <f>D205</f>
        <v>300</v>
      </c>
      <c r="E204" s="15">
        <f>E205</f>
        <v>300</v>
      </c>
    </row>
    <row r="205" spans="1:5" ht="37.5">
      <c r="A205" s="16" t="s">
        <v>13</v>
      </c>
      <c r="B205" s="14" t="s">
        <v>206</v>
      </c>
      <c r="C205" s="14" t="s">
        <v>14</v>
      </c>
      <c r="D205" s="15">
        <v>300</v>
      </c>
      <c r="E205" s="11">
        <v>300</v>
      </c>
    </row>
    <row r="206" spans="1:5" ht="131.25">
      <c r="A206" s="26" t="s">
        <v>225</v>
      </c>
      <c r="B206" s="14" t="s">
        <v>207</v>
      </c>
      <c r="C206" s="14" t="s">
        <v>11</v>
      </c>
      <c r="D206" s="15">
        <f>D207+D208+D209</f>
        <v>1176</v>
      </c>
      <c r="E206" s="15">
        <f>E207+E208+E209</f>
        <v>1176</v>
      </c>
    </row>
    <row r="207" spans="1:5" ht="93.75">
      <c r="A207" s="10" t="s">
        <v>9</v>
      </c>
      <c r="B207" s="14" t="s">
        <v>207</v>
      </c>
      <c r="C207" s="14" t="s">
        <v>8</v>
      </c>
      <c r="D207" s="15">
        <v>855</v>
      </c>
      <c r="E207" s="11">
        <v>855</v>
      </c>
    </row>
    <row r="208" spans="1:5" ht="37.5">
      <c r="A208" s="10" t="s">
        <v>13</v>
      </c>
      <c r="B208" s="14" t="s">
        <v>207</v>
      </c>
      <c r="C208" s="14" t="s">
        <v>14</v>
      </c>
      <c r="D208" s="15">
        <v>317</v>
      </c>
      <c r="E208" s="11">
        <v>317</v>
      </c>
    </row>
    <row r="209" spans="1:5" ht="18.75">
      <c r="A209" s="18" t="s">
        <v>15</v>
      </c>
      <c r="B209" s="14" t="s">
        <v>207</v>
      </c>
      <c r="C209" s="14" t="s">
        <v>16</v>
      </c>
      <c r="D209" s="15">
        <v>4</v>
      </c>
      <c r="E209" s="11">
        <v>4</v>
      </c>
    </row>
    <row r="210" spans="1:5" ht="119.25" customHeight="1">
      <c r="A210" s="28" t="s">
        <v>226</v>
      </c>
      <c r="B210" s="9" t="s">
        <v>54</v>
      </c>
      <c r="C210" s="9" t="s">
        <v>11</v>
      </c>
      <c r="D210" s="11">
        <f>D211</f>
        <v>0.5</v>
      </c>
      <c r="E210" s="11">
        <f>E211</f>
        <v>0.5</v>
      </c>
    </row>
    <row r="211" spans="1:5" ht="40.5" customHeight="1">
      <c r="A211" s="10" t="s">
        <v>13</v>
      </c>
      <c r="B211" s="9" t="s">
        <v>54</v>
      </c>
      <c r="C211" s="9" t="s">
        <v>14</v>
      </c>
      <c r="D211" s="11">
        <v>0.5</v>
      </c>
      <c r="E211" s="11">
        <v>0.5</v>
      </c>
    </row>
    <row r="212" spans="1:5" ht="112.5">
      <c r="A212" s="26" t="s">
        <v>215</v>
      </c>
      <c r="B212" s="9" t="s">
        <v>38</v>
      </c>
      <c r="C212" s="9" t="s">
        <v>11</v>
      </c>
      <c r="D212" s="11">
        <f>D213</f>
        <v>35</v>
      </c>
      <c r="E212" s="11">
        <f>E213</f>
        <v>35</v>
      </c>
    </row>
    <row r="213" spans="1:5" ht="37.5">
      <c r="A213" s="10" t="s">
        <v>13</v>
      </c>
      <c r="B213" s="9" t="s">
        <v>38</v>
      </c>
      <c r="C213" s="9" t="s">
        <v>14</v>
      </c>
      <c r="D213" s="11">
        <v>35</v>
      </c>
      <c r="E213" s="11">
        <v>35</v>
      </c>
    </row>
    <row r="214" spans="1:5" ht="56.25">
      <c r="A214" s="10" t="s">
        <v>214</v>
      </c>
      <c r="B214" s="9" t="s">
        <v>23</v>
      </c>
      <c r="C214" s="9" t="s">
        <v>11</v>
      </c>
      <c r="D214" s="11">
        <f>D215</f>
        <v>6</v>
      </c>
      <c r="E214" s="11">
        <f>E215</f>
        <v>6</v>
      </c>
    </row>
    <row r="215" spans="1:5" ht="37.5">
      <c r="A215" s="10" t="s">
        <v>13</v>
      </c>
      <c r="B215" s="9" t="s">
        <v>23</v>
      </c>
      <c r="C215" s="9" t="s">
        <v>14</v>
      </c>
      <c r="D215" s="11">
        <v>6</v>
      </c>
      <c r="E215" s="11">
        <v>6</v>
      </c>
    </row>
    <row r="216" spans="1:5" ht="18.75">
      <c r="A216" s="12" t="s">
        <v>128</v>
      </c>
      <c r="B216" s="23"/>
      <c r="C216" s="23"/>
      <c r="D216" s="24">
        <f>D16+D83+D112+D136+D145+D166+D170</f>
        <v>502819.4</v>
      </c>
      <c r="E216" s="24">
        <f>E16+E83+E112+E136+E145+E166+E170</f>
        <v>516786.3000000001</v>
      </c>
    </row>
  </sheetData>
  <mergeCells count="11">
    <mergeCell ref="A13:E13"/>
    <mergeCell ref="A7:E7"/>
    <mergeCell ref="A9:E9"/>
    <mergeCell ref="A10:E10"/>
    <mergeCell ref="A11:E11"/>
    <mergeCell ref="A12:E12"/>
    <mergeCell ref="A2:E2"/>
    <mergeCell ref="A3:E3"/>
    <mergeCell ref="A4:E4"/>
    <mergeCell ref="A5:E5"/>
    <mergeCell ref="A6:E6"/>
  </mergeCells>
  <pageMargins left="0.70866141732283472" right="0.70866141732283472" top="0.74803149606299213" bottom="0.74803149606299213" header="0.31496062992125984" footer="0.31496062992125984"/>
  <pageSetup paperSize="9" scale="74" fitToHeight="13" orientation="portrait"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Пользователь</cp:lastModifiedBy>
  <cp:lastPrinted>2013-12-12T07:29:09Z</cp:lastPrinted>
  <dcterms:created xsi:type="dcterms:W3CDTF">2013-11-09T10:14:53Z</dcterms:created>
  <dcterms:modified xsi:type="dcterms:W3CDTF">2013-12-12T07:30:22Z</dcterms:modified>
</cp:coreProperties>
</file>