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без учета счетов бюджета (2)" sheetId="1" r:id="rId1"/>
  </sheets>
  <definedNames>
    <definedName name="_xlnm.Print_Titles" localSheetId="0">'без учета счетов бюджета (2)'!$14:$16</definedName>
  </definedNames>
  <calcPr calcId="124519"/>
</workbook>
</file>

<file path=xl/calcChain.xml><?xml version="1.0" encoding="utf-8"?>
<calcChain xmlns="http://schemas.openxmlformats.org/spreadsheetml/2006/main">
  <c r="F320" i="1"/>
  <c r="F352"/>
  <c r="F353"/>
  <c r="F354"/>
  <c r="F260"/>
  <c r="F455"/>
  <c r="F470"/>
  <c r="F471"/>
  <c r="F417"/>
  <c r="F416"/>
  <c r="F415" s="1"/>
  <c r="F413"/>
  <c r="F412" s="1"/>
  <c r="F409"/>
  <c r="F410"/>
  <c r="F356"/>
  <c r="F357"/>
  <c r="F358"/>
  <c r="F332"/>
  <c r="F333"/>
  <c r="F334"/>
  <c r="F330"/>
  <c r="F329" s="1"/>
  <c r="F325" s="1"/>
  <c r="F317"/>
  <c r="F318"/>
  <c r="F313"/>
  <c r="F287"/>
  <c r="F288"/>
  <c r="F276"/>
  <c r="F277"/>
  <c r="F278"/>
  <c r="F273"/>
  <c r="F274"/>
  <c r="F211"/>
  <c r="F212"/>
  <c r="F213"/>
  <c r="F215"/>
  <c r="F184"/>
  <c r="F195"/>
  <c r="F196"/>
  <c r="F174"/>
  <c r="F181"/>
  <c r="F182"/>
  <c r="F135"/>
  <c r="F139"/>
  <c r="F140"/>
  <c r="F113"/>
  <c r="F80"/>
  <c r="F55"/>
  <c r="F56"/>
  <c r="F57"/>
  <c r="F49"/>
  <c r="F50"/>
  <c r="F51"/>
  <c r="F53"/>
  <c r="F41"/>
  <c r="F43"/>
  <c r="F40" s="1"/>
  <c r="F39" s="1"/>
  <c r="F33"/>
  <c r="F19"/>
  <c r="F22"/>
  <c r="F370"/>
  <c r="F492"/>
  <c r="F489"/>
  <c r="F486"/>
  <c r="F483"/>
  <c r="F480"/>
  <c r="F468"/>
  <c r="F465"/>
  <c r="F462"/>
  <c r="F452"/>
  <c r="F446"/>
  <c r="F449"/>
  <c r="F447"/>
  <c r="F444"/>
  <c r="F441"/>
  <c r="F438"/>
  <c r="F436"/>
  <c r="F433"/>
  <c r="F431"/>
  <c r="F428"/>
  <c r="F425"/>
  <c r="F405"/>
  <c r="F400"/>
  <c r="F392"/>
  <c r="F393"/>
  <c r="F395"/>
  <c r="F389"/>
  <c r="F385"/>
  <c r="F377"/>
  <c r="F380"/>
  <c r="F375"/>
  <c r="F367"/>
  <c r="F350"/>
  <c r="F408" l="1"/>
  <c r="F407" s="1"/>
  <c r="F348"/>
  <c r="F342"/>
  <c r="F338"/>
  <c r="F327"/>
  <c r="F323"/>
  <c r="F315"/>
  <c r="F312" s="1"/>
  <c r="F310"/>
  <c r="F308"/>
  <c r="F306"/>
  <c r="F300"/>
  <c r="F297"/>
  <c r="F294"/>
  <c r="F291"/>
  <c r="F290" s="1"/>
  <c r="F285"/>
  <c r="F271"/>
  <c r="F269"/>
  <c r="F267"/>
  <c r="F264"/>
  <c r="F256"/>
  <c r="F253"/>
  <c r="F249"/>
  <c r="F245"/>
  <c r="F242"/>
  <c r="F239"/>
  <c r="F235"/>
  <c r="F231"/>
  <c r="F225"/>
  <c r="F221"/>
  <c r="F218"/>
  <c r="F209"/>
  <c r="F205"/>
  <c r="F193"/>
  <c r="F191"/>
  <c r="F189"/>
  <c r="F186"/>
  <c r="F185" s="1"/>
  <c r="F176"/>
  <c r="F172"/>
  <c r="F169"/>
  <c r="F166"/>
  <c r="F459"/>
  <c r="F458" s="1"/>
  <c r="F163"/>
  <c r="F161"/>
  <c r="F158"/>
  <c r="F155"/>
  <c r="F152"/>
  <c r="F149"/>
  <c r="F145"/>
  <c r="F143"/>
  <c r="F137"/>
  <c r="F133"/>
  <c r="F345"/>
  <c r="F344" s="1"/>
  <c r="F228"/>
  <c r="F227" s="1"/>
  <c r="F31"/>
  <c r="F130"/>
  <c r="F30" l="1"/>
  <c r="F29" s="1"/>
  <c r="F179"/>
  <c r="F124"/>
  <c r="F117"/>
  <c r="F121"/>
  <c r="F26"/>
  <c r="F25" s="1"/>
  <c r="F24" s="1"/>
  <c r="F200"/>
  <c r="F199" s="1"/>
  <c r="F198" s="1"/>
  <c r="F108"/>
  <c r="F105"/>
  <c r="F102"/>
  <c r="F99"/>
  <c r="F98" s="1"/>
  <c r="F96"/>
  <c r="F93"/>
  <c r="F92" s="1"/>
  <c r="F90"/>
  <c r="F89" s="1"/>
  <c r="F87"/>
  <c r="F86" s="1"/>
  <c r="F84"/>
  <c r="F83" s="1"/>
  <c r="F79"/>
  <c r="F20"/>
  <c r="F18" s="1"/>
  <c r="F76"/>
  <c r="F73"/>
  <c r="F72" s="1"/>
  <c r="F67"/>
  <c r="F66" s="1"/>
  <c r="F64"/>
  <c r="F63" s="1"/>
  <c r="F61"/>
  <c r="F60" s="1"/>
  <c r="F37"/>
  <c r="F36" s="1"/>
  <c r="F35" s="1"/>
  <c r="F47"/>
  <c r="F70"/>
  <c r="F69" s="1"/>
  <c r="F491"/>
  <c r="F488"/>
  <c r="F485"/>
  <c r="F482"/>
  <c r="F477"/>
  <c r="F467"/>
  <c r="F464"/>
  <c r="F461"/>
  <c r="F451"/>
  <c r="F443"/>
  <c r="F430"/>
  <c r="F427"/>
  <c r="F424"/>
  <c r="F421"/>
  <c r="F404"/>
  <c r="F403" s="1"/>
  <c r="F402" s="1"/>
  <c r="F399"/>
  <c r="F398" s="1"/>
  <c r="F397" s="1"/>
  <c r="F391"/>
  <c r="F388"/>
  <c r="F387" s="1"/>
  <c r="F384"/>
  <c r="F383" s="1"/>
  <c r="F379"/>
  <c r="F374"/>
  <c r="F369"/>
  <c r="F366"/>
  <c r="F363"/>
  <c r="F362" s="1"/>
  <c r="F361" s="1"/>
  <c r="F347"/>
  <c r="F341"/>
  <c r="F337"/>
  <c r="F336" s="1"/>
  <c r="F326"/>
  <c r="F322"/>
  <c r="F321" s="1"/>
  <c r="F305"/>
  <c r="F304" s="1"/>
  <c r="F302"/>
  <c r="F299"/>
  <c r="F296"/>
  <c r="F293"/>
  <c r="F282"/>
  <c r="F266"/>
  <c r="F262" s="1"/>
  <c r="F263"/>
  <c r="F259"/>
  <c r="F258" s="1"/>
  <c r="F255"/>
  <c r="F252"/>
  <c r="F248"/>
  <c r="F247" s="1"/>
  <c r="F244"/>
  <c r="F241"/>
  <c r="F238"/>
  <c r="F234"/>
  <c r="F233" s="1"/>
  <c r="F230"/>
  <c r="F224"/>
  <c r="F220"/>
  <c r="F217"/>
  <c r="F208"/>
  <c r="F207" s="1"/>
  <c r="F204"/>
  <c r="F203" s="1"/>
  <c r="F188"/>
  <c r="F178"/>
  <c r="F175"/>
  <c r="F171"/>
  <c r="F168"/>
  <c r="F165"/>
  <c r="F160"/>
  <c r="F157"/>
  <c r="F154"/>
  <c r="F151"/>
  <c r="F148"/>
  <c r="F142"/>
  <c r="F136"/>
  <c r="F132"/>
  <c r="F129"/>
  <c r="F127"/>
  <c r="F123"/>
  <c r="F116"/>
  <c r="F111"/>
  <c r="F107"/>
  <c r="F104"/>
  <c r="F101"/>
  <c r="F95"/>
  <c r="F75"/>
  <c r="F46"/>
  <c r="F45" s="1"/>
  <c r="F420" l="1"/>
  <c r="F281"/>
  <c r="F378"/>
  <c r="F365"/>
  <c r="F360" s="1"/>
  <c r="F340"/>
  <c r="F223"/>
  <c r="F202" s="1"/>
  <c r="F110"/>
  <c r="F126"/>
  <c r="F147"/>
  <c r="F237"/>
  <c r="F251"/>
  <c r="F78"/>
  <c r="F59"/>
  <c r="F382"/>
  <c r="F17" l="1"/>
  <c r="F280"/>
  <c r="F494" l="1"/>
</calcChain>
</file>

<file path=xl/sharedStrings.xml><?xml version="1.0" encoding="utf-8"?>
<sst xmlns="http://schemas.openxmlformats.org/spreadsheetml/2006/main" count="1532" uniqueCount="425">
  <si>
    <t>к решению Собрания депутатов</t>
  </si>
  <si>
    <t>"О бюджете Звениговского муниципального</t>
  </si>
  <si>
    <t>района Республики Марий Эл на 2024 год</t>
  </si>
  <si>
    <t>и на плановый период 2025 и 2026 годов"</t>
  </si>
  <si>
    <t>Р А С П Р Е Д Е Л Е Н И Е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</si>
  <si>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</si>
  <si>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</si>
  <si>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</si>
  <si>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Звениговского муниципального района на 2024 год</t>
  </si>
  <si>
    <t>(тыс.рублей)</t>
  </si>
  <si>
    <t>Наименование показателя</t>
  </si>
  <si>
    <t>ЦС</t>
  </si>
  <si>
    <t>ВР</t>
  </si>
  <si>
    <t>Рз</t>
  </si>
  <si>
    <t>ПР</t>
  </si>
  <si>
    <t>2024 год</t>
  </si>
  <si>
    <t>Муниципальная программа «Развитие образования в Звениговском муниципальном районе на 2019-2030 гг.»</t>
  </si>
  <si>
    <t>0100000000</t>
  </si>
  <si>
    <t>Муниципальный проект "Патриотическое воспитание граждан Российской Федерации"</t>
  </si>
  <si>
    <t>011ЕВ00000</t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</si>
  <si>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</si>
  <si>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t>011ЕВ51790</t>
  </si>
  <si>
    <t>Предоставление субсидий бюджетным, автономным учреждениям и иным некоммерческим организациям</t>
  </si>
  <si>
    <t>600</t>
  </si>
  <si>
    <t>07</t>
  </si>
  <si>
    <t>09</t>
  </si>
  <si>
    <t>Муниципальный проект "Модернизация школьных систем образования"</t>
  </si>
  <si>
    <t>0120100000</t>
  </si>
  <si>
    <t>Реализация мероприятий по модернизации школьных систем образования</t>
  </si>
  <si>
    <t>01201L7500</t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</si>
  <si>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</si>
  <si>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600</t>
    </r>
  </si>
  <si>
    <t>02</t>
  </si>
  <si>
    <t>Комплекс процессных мероприятий "Современные механизмы и технологии дошкольного образования"</t>
  </si>
  <si>
    <t>0140100000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</si>
  <si>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</si>
  <si>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t>0140126300</t>
  </si>
  <si>
    <t>01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</si>
  <si>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</si>
  <si>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t>0140126340</t>
  </si>
  <si>
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</si>
  <si>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0140170100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</si>
  <si>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</si>
  <si>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0140170860</t>
  </si>
  <si>
    <t>Комплекс процессных мероприятий "Современные механизмы и технологии школьного образования"</t>
  </si>
  <si>
    <t>0140200000</t>
  </si>
  <si>
    <t>Расходы на обеспечение деятельности организаций, обеспечивающих предоставление услуг в сфере общего образования</t>
  </si>
  <si>
    <t>0140226310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</si>
  <si>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общеобразовательных организаций</t>
    </r>
  </si>
  <si>
    <t>0140226350</t>
  </si>
  <si>
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</si>
  <si>
    <t>0140270050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</si>
  <si>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</si>
  <si>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0140270090</t>
  </si>
  <si>
    <t>0140270100</t>
  </si>
  <si>
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</si>
  <si>
    <t>0140270110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</si>
  <si>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</si>
  <si>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01402L3040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</si>
  <si>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</si>
  <si>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01402R3030</t>
  </si>
  <si>
    <t xml:space="preserve">Комплекс процессных мероприятий "Осуществление образовательной деятельности по дополнительным общеобразовательным программам"  </t>
  </si>
  <si>
    <t>0140300000</t>
  </si>
  <si>
    <t>Расходы на обеспечение деятельности организаций, обеспечивающих предоставление услуг в сфере дополнительного образования</t>
  </si>
  <si>
    <t>0140326320</t>
  </si>
  <si>
    <t>03</t>
  </si>
  <si>
    <t>Обеспечение функционирования модели персонифицированного финансирования дополнительного образования детей</t>
  </si>
  <si>
    <t>0140326321</t>
  </si>
  <si>
    <t>Иные бюджетные ассигнования</t>
  </si>
  <si>
    <t>0140370100</t>
  </si>
  <si>
    <t>Комплекс процессных мероприятий "Обеспечение отдыха и оздоровления детей"</t>
  </si>
  <si>
    <t>0140400000</t>
  </si>
  <si>
    <t>Организация отдыха,оздоровления и занятости детей и подростков в каникулярное время</t>
  </si>
  <si>
    <t>0140127040</t>
  </si>
  <si>
    <t>Организация отдыха детей и их оздоровление в каникулярное время</t>
  </si>
  <si>
    <t>800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</si>
  <si>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</si>
  <si>
    <t>0140470240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</si>
  <si>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</si>
  <si>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</si>
  <si>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Комплекс процессных мероприятий  "Профилактика безнадзорности и правонарушений несовершеннолетних в Звениговском муниципальном районе"</t>
  </si>
  <si>
    <t>0140500000</t>
  </si>
  <si>
    <t>Мероприятия в системе профилактики правонарушений несовершеннолетними</t>
  </si>
  <si>
    <t>0140526420</t>
  </si>
  <si>
    <t>Закупка товаров, работ и услуг для обеспечения государственных (муниципальных) нужд</t>
  </si>
  <si>
    <t>200</t>
  </si>
  <si>
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</si>
  <si>
    <t>0140570140</t>
  </si>
  <si>
    <t>04</t>
  </si>
  <si>
    <t>Комплекс процессных мероприятий "Предоставление мер социальной поддержки детям-сиротам, детям, оставшимся без попечения родителей, лицам из числа указанной категории детей, а также гражданам, желающим взять детей на воспитание в семью"</t>
  </si>
  <si>
    <t>0140600000</t>
  </si>
  <si>
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родителей,лиц из числа детей-сирот и детей, оставшихся без попечения родителей</t>
  </si>
  <si>
    <t>0140610010</t>
  </si>
  <si>
    <t>Социальное обеспечение и иные выплаты населению</t>
  </si>
  <si>
    <t>300</t>
  </si>
  <si>
    <t>10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</si>
  <si>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</si>
  <si>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t>0140610320</t>
  </si>
  <si>
    <t>Капитальные вложения в объекты государственной (муниципальной) собственности</t>
  </si>
  <si>
    <t>400</t>
  </si>
  <si>
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 государственных профессиональных образовательных организациях Республики Марий Эл</t>
  </si>
  <si>
    <t>0140670120</t>
  </si>
  <si>
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</si>
  <si>
    <t>0140670130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</si>
  <si>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</si>
  <si>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0140670170</t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</si>
  <si>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</si>
  <si>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0140674000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</si>
  <si>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</si>
  <si>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01406R0820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</si>
  <si>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</si>
  <si>
    <t>0140670820</t>
  </si>
  <si>
    <t>Комплекс процессных мероприятий "Создание условий для укрепления здоровья населения путем развития и эффективного использования инфраструктуры в области физической культуры и спорта"</t>
  </si>
  <si>
    <t>0140700000</t>
  </si>
  <si>
    <t>Организация и проведение официальных физкультурно-оздоровительных и спортивных мероприятий</t>
  </si>
  <si>
    <t>0140726120</t>
  </si>
  <si>
    <t>11</t>
  </si>
  <si>
    <t>0140726370</t>
  </si>
  <si>
    <t>Комплекс процессных мероприятий "Обеспечение реализации программы «Развитие системы образования Звениговском муниципальном районе»</t>
  </si>
  <si>
    <t>0140800000</t>
  </si>
  <si>
    <t>Центральный аппарат</t>
  </si>
  <si>
    <t>0140826020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</si>
  <si>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</si>
  <si>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t>0140826330</t>
  </si>
  <si>
    <t>Муниципальная программа "Развитие культуры, искусства и туризма в Звениговском муниципальном районе на 2019–2030 годы"</t>
  </si>
  <si>
    <t>0200000000</t>
  </si>
  <si>
    <t>Муниципальный проект "Культурная среда"</t>
  </si>
  <si>
    <t>021А100000</t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</si>
  <si>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</si>
  <si>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021А155190</t>
  </si>
  <si>
    <t>Муниципальный проект "Творческие люди"</t>
  </si>
  <si>
    <t>021А200000</t>
  </si>
  <si>
    <t>021А255190</t>
  </si>
  <si>
    <t>08</t>
  </si>
  <si>
    <t>Муниципальный проект "Развитие искусства и творчества"</t>
  </si>
  <si>
    <t>0220100000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</si>
  <si>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</si>
  <si>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02201L4670</t>
  </si>
  <si>
    <t>Государственная поддержка отрасли культуры</t>
  </si>
  <si>
    <t>02201L5190</t>
  </si>
  <si>
    <t>Комплекс процессных мероприятий "Создание условий для развития культурно - досуговой деятельности учреждений культуры Звениговского муниципальном районе"</t>
  </si>
  <si>
    <t>0240100000</t>
  </si>
  <si>
    <t>Расходы на обеспечение деятельности культурно-досуговых учреждений</t>
  </si>
  <si>
    <t>0240126210</t>
  </si>
  <si>
    <t>0240170100</t>
  </si>
  <si>
    <t>Комплекс процессных мероприятий "Создание условий для развития музейного дела"</t>
  </si>
  <si>
    <t>0240200000</t>
  </si>
  <si>
    <t>Расходы на обеспечение деятельности музеев</t>
  </si>
  <si>
    <t>0240226220</t>
  </si>
  <si>
    <t>Комплекс процессных мероприятий "Создание условий для развития библиотечного дела"</t>
  </si>
  <si>
    <t>0240300000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</si>
  <si>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</si>
  <si>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t>0240326230</t>
  </si>
  <si>
    <t>Комплектование книжных фондов</t>
  </si>
  <si>
    <t>0240326231</t>
  </si>
  <si>
    <t>0240370100</t>
  </si>
  <si>
    <t>Комплекс процессных мероприятий "Создание условий для сохранения и развития традиционных и современных ремесел, декоративно-прикладного искусства"</t>
  </si>
  <si>
    <t>0240400000</t>
  </si>
  <si>
    <r>
      <rPr>
        <sz val="14"/>
        <color rgb="FF000000"/>
        <rFont val="Times New Roman"/>
        <family val="1"/>
        <charset val="204"/>
      </rPr>
      <t>Обеспечение развития декоративно-прикладного искуства</t>
    </r>
  </si>
  <si>
    <t>0240426240</t>
  </si>
  <si>
    <t>Комплекс процессных мероприятий "Создание условий для развития художественного образования в Звениговском районе"</t>
  </si>
  <si>
    <t>0240500000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</si>
  <si>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</si>
  <si>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t>0240526200</t>
  </si>
  <si>
    <t>0240570100</t>
  </si>
  <si>
    <t xml:space="preserve">Комплекс процессных мероприятий "Развитие средств массовой информации" </t>
  </si>
  <si>
    <t>0240600000</t>
  </si>
  <si>
    <t>Расходы на обеспечение деятельности средств массовой информации</t>
  </si>
  <si>
    <t>0240626270</t>
  </si>
  <si>
    <t>12</t>
  </si>
  <si>
    <t>Комплекс процесных мероприятий "Обеспечение деятельности Отдела культуры администрации в Звениговском районе"</t>
  </si>
  <si>
    <t>0240700000</t>
  </si>
  <si>
    <t>0240726020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</si>
  <si>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</si>
  <si>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</si>
  <si>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t>Муниципальная программа «Управление муниципальными финансами и муниципальным долгом в Звениговском муниципальном районе на 2019-2030 годы»</t>
  </si>
  <si>
    <t>0300000000</t>
  </si>
  <si>
    <t>Комплекс процессных мероприятий "Совершенствование бюджетной политики и эффективное использование бюджетного потенциала Звениговского муниципального района"</t>
  </si>
  <si>
    <t>0340100000</t>
  </si>
  <si>
    <t>Резервные фонды местных администраций</t>
  </si>
  <si>
    <t>0340126050</t>
  </si>
  <si>
    <t>0310126050</t>
  </si>
  <si>
    <t>Межбюджетные трансферты</t>
  </si>
  <si>
    <t>500</t>
  </si>
  <si>
    <t>05</t>
  </si>
  <si>
    <t>Дотация на выравнивание бюджетной обеспеченности</t>
  </si>
  <si>
    <t>0340172000</t>
  </si>
  <si>
    <t>14</t>
  </si>
  <si>
    <t>Мероприятия в отношении автомобильных дорог общего пользования местного значения</t>
  </si>
  <si>
    <t>0340174100</t>
  </si>
  <si>
    <t xml:space="preserve">Осуществление части полномочий на решение вопросов местного значения в соответствии с заключенными соглашениями на организацию электро-, тепло-, газо- и водоснабжения населения </t>
  </si>
  <si>
    <t>0340174200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</si>
  <si>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федерального закона  от 06.10.2003г №131-ФЗ "Об общих принципах организации местного самоуправления в Российской Федерации"</t>
  </si>
  <si>
    <t>0340174400</t>
  </si>
  <si>
    <t>Поощрение за достижение показателей деятельности органов исполнительной власти субъектов Российской Федерации</t>
  </si>
  <si>
    <t>0310255490</t>
  </si>
  <si>
    <t>Комплекс процессных мероприятий "Обеспечение реализации муниципальной программы "Управление муниципальными финансами и муниципальным долгом Звениговского муниципального района Республики Марий Эл"</t>
  </si>
  <si>
    <t>0340300000</t>
  </si>
  <si>
    <t>0340326020</t>
  </si>
  <si>
    <t>06</t>
  </si>
  <si>
    <r>
      <rPr>
        <sz val="14"/>
        <color rgb="FF000000"/>
        <rFont val="Times New Roman"/>
        <family val="1"/>
        <charset val="204"/>
      </rPr>
      <t>Выполнение других обязательств органов местного самоуправления</t>
    </r>
  </si>
  <si>
    <t>0340326110</t>
  </si>
  <si>
    <r>
      <rPr>
        <sz val="14"/>
        <color rgb="FF000000"/>
        <rFont val="Times New Roman"/>
        <family val="1"/>
        <charset val="204"/>
      </rPr>
      <t>Иные бюджетные ассигнования</t>
    </r>
  </si>
  <si>
    <t>13</t>
  </si>
  <si>
    <t>Муниципальная программа "Обеспечение безопасности жизнедеятельности населения Звениговского муниципального района на 2019-2030 годы"</t>
  </si>
  <si>
    <t>0400000000</t>
  </si>
  <si>
    <t>Муниципальный проект "Чистая вода"</t>
  </si>
  <si>
    <t>041F500000</t>
  </si>
  <si>
    <t xml:space="preserve">Строительство и реконструкция (модернизация) объектов питьевого водоснабжения </t>
  </si>
  <si>
    <t>041F552430</t>
  </si>
  <si>
    <t>Муниципальный проект "Осуществление дорожной деятельности в отношении автомобильных дорог общего пользования местного значения"</t>
  </si>
  <si>
    <t>0420100000</t>
  </si>
  <si>
    <t>Осуществление целевых мероприятий в отношении автомобильных дорог общего пользования местного значения</t>
  </si>
  <si>
    <t>04201S0250</t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</si>
  <si>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</si>
  <si>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t>Комплекс процессных мероприятий "Повышение безопасности дорожного движения и дорожное хозяйство Звениговского муниципального района"</t>
  </si>
  <si>
    <t>0440100000</t>
  </si>
  <si>
    <t>Мероприятия в отношении автомобильных дорог общего пользования местного значения за счет средств районного бюджета</t>
  </si>
  <si>
    <t>0440126500</t>
  </si>
  <si>
    <t>Комплекс процессных мероприятий "Комплексное развитие систем коммунальной инфраструктуры и жилищного хозяйства на территории Звениговского муниципального района"</t>
  </si>
  <si>
    <t>0440200000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</si>
  <si>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</si>
  <si>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0440226100</t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</si>
  <si>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</si>
  <si>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</si>
  <si>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  </r>
  </si>
  <si>
    <t>0440227410</t>
  </si>
  <si>
    <t>Муниципальная программа "Развитие экономики на территории Звениговского муниципального района на 2019-2030 годы"</t>
  </si>
  <si>
    <t>0500000000</t>
  </si>
  <si>
    <t>«Устойчивое развитие сельских территорий»</t>
  </si>
  <si>
    <t>0520000000</t>
  </si>
  <si>
    <t>Улучшение жилищных условий граждан, проживающих в сельской местности, в том числе молодых семей и молодых специалистов</t>
  </si>
  <si>
    <t>0520100000</t>
  </si>
  <si>
    <t>Обеспечение комплексного развития сельских территорий</t>
  </si>
  <si>
    <t>05201L5760</t>
  </si>
  <si>
    <t xml:space="preserve">Комплекс процессных мероприятий "Повышение эффективности управления и распоряжения имуществом муниципальной собственности Звениговского муниципального района Республики Марий Эл" </t>
  </si>
  <si>
    <t>0540600000</t>
  </si>
  <si>
    <t>Оценка недвижимости, признание прав и регулирование отношений по муниципальной собственности</t>
  </si>
  <si>
    <t>0540626060</t>
  </si>
  <si>
    <t>Содержание имущества казны</t>
  </si>
  <si>
    <t>0540626080</t>
  </si>
  <si>
    <t>Мероприятия по землеустройству и землепользованию</t>
  </si>
  <si>
    <t>0540626090</t>
  </si>
  <si>
    <t>Муниципальная программа "Развитие муниципальной службы в Звениговском муниципальном районе на 2019-2030 годы"</t>
  </si>
  <si>
    <t>0600000000</t>
  </si>
  <si>
    <t>Комплекс процессных мероприятий «Обеспечение профессионализма муниципальных служащих»</t>
  </si>
  <si>
    <t>0640100000</t>
  </si>
  <si>
    <t>Повышение квалификации муниципальных служащих</t>
  </si>
  <si>
    <t>0640126400</t>
  </si>
  <si>
    <t>Муниципальная программа "Национальная безопасность по Звениговскому муниципальному району на 2019-2030 годы"</t>
  </si>
  <si>
    <t>0700000000</t>
  </si>
  <si>
    <r>
      <t>Комплекс процессных мероприятий «</t>
    </r>
    <r>
      <rPr>
        <sz val="14"/>
        <rFont val="Times New Roman"/>
        <family val="1"/>
        <charset val="204"/>
      </rPr>
      <t xml:space="preserve">Профилактика правонарушений в </t>
    </r>
    <r>
      <rPr>
        <sz val="14"/>
        <rFont val="Times New Roman"/>
        <family val="1"/>
        <charset val="204"/>
      </rPr>
      <t>Звениговском</t>
    </r>
    <r>
      <rPr>
        <sz val="14"/>
        <rFont val="Times New Roman"/>
        <family val="1"/>
        <charset val="204"/>
      </rPr>
      <t xml:space="preserve"> муниципальном районе»(всего), в том числе:</t>
    </r>
  </si>
  <si>
    <t>0740100000</t>
  </si>
  <si>
    <t>Мероприятия направленные на профилактику правонарушений</t>
  </si>
  <si>
    <t>0740126430</t>
  </si>
  <si>
    <r>
      <t>Комплекс процессных мероприятий</t>
    </r>
    <r>
      <rPr>
        <sz val="14"/>
        <rFont val="Times New Roman"/>
        <family val="1"/>
        <charset val="204"/>
      </rPr>
      <t xml:space="preserve"> «</t>
    </r>
    <r>
      <rPr>
        <sz val="14"/>
        <rFont val="Times New Roman"/>
        <family val="1"/>
        <charset val="204"/>
      </rPr>
      <t xml:space="preserve">Профилактика наркомании в </t>
    </r>
    <r>
      <rPr>
        <sz val="14"/>
        <rFont val="Times New Roman"/>
        <family val="1"/>
        <charset val="204"/>
      </rPr>
      <t>Звениговском</t>
    </r>
    <r>
      <rPr>
        <sz val="14"/>
        <rFont val="Times New Roman"/>
        <family val="1"/>
        <charset val="204"/>
      </rPr>
      <t xml:space="preserve"> муниципальном </t>
    </r>
    <r>
      <rPr>
        <sz val="14"/>
        <rFont val="Times New Roman"/>
        <family val="1"/>
        <charset val="204"/>
      </rPr>
      <t>районе»(всего), в том числе:</t>
    </r>
  </si>
  <si>
    <t>0740200000</t>
  </si>
  <si>
    <t>Организация и проведение антинаркотических акций</t>
  </si>
  <si>
    <t>0740226440</t>
  </si>
  <si>
    <t>Комплекс процессных мероприятий "Защита населения и территории Звениговского муниципального района Республики Марий Эл от чрезвычайных ситуаций, обеспечение пожарной безопасности и безопасности людей на водных объектах"(всего), в том числе:</t>
  </si>
  <si>
    <t>0740400000</t>
  </si>
  <si>
    <r>
      <rPr>
        <sz val="14"/>
        <color rgb="FF000000"/>
        <rFont val="Times New Roman"/>
        <family val="1"/>
        <charset val="204"/>
      </rPr>
      <t>Расходы на содержание единой диспетчерской службы</t>
    </r>
  </si>
  <si>
    <t>0740426130</t>
  </si>
  <si>
    <t>Муниципальная программа "Жилье для молодой семьи на 2021-2030 годы"</t>
  </si>
  <si>
    <t>0800000000</t>
  </si>
  <si>
    <t>Комплекс процессных мероприятий "Предоставление социальных выплат молодым семьям на приобретение и строительство жилых помещений"</t>
  </si>
  <si>
    <t>0840100000</t>
  </si>
  <si>
    <t>Реализация мероприятий по обеспечению жильем молодых семей</t>
  </si>
  <si>
    <t>08401L4970</t>
  </si>
  <si>
    <t>Муниципальная программа "Патриотическое воспитание граждан и допризывная подготовка молодежи к военной службе на 2019-2030 годы"</t>
  </si>
  <si>
    <t>1000000000</t>
  </si>
  <si>
    <t>Комплекс процессных мероприятий «Создание условий для развития патриотического воспитания в Звениговском муниципальном районе»</t>
  </si>
  <si>
    <t>1040100000</t>
  </si>
  <si>
    <t>Организация мероприятий направленных на воспитание молодежи</t>
  </si>
  <si>
    <t>1040126410</t>
  </si>
  <si>
    <t>Непрограммные расходы</t>
  </si>
  <si>
    <t>9990000000</t>
  </si>
  <si>
    <r>
      <t>Осуществление отдельных государственных полномочий по предоставлению с</t>
    </r>
    <r>
      <rPr>
        <sz val="14"/>
        <color rgb="FF000000"/>
        <rFont val="Times New Roman"/>
        <family val="1"/>
        <charset val="204"/>
      </rPr>
      <t>оциальных выплат на возмещение части процентной ставки по кредитам, привлекаемым гражданами на газификацию индивидуального жилья</t>
    </r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</si>
  <si>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</si>
  <si>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300</t>
    </r>
  </si>
  <si>
    <t>Пенсия за выслугу лет лицам, замещавшим должности муниципальной службы</t>
  </si>
  <si>
    <t>9990012010</t>
  </si>
  <si>
    <t>Глава муниципального образования</t>
  </si>
  <si>
    <t>9990026010</t>
  </si>
  <si>
    <t>9990026020</t>
  </si>
  <si>
    <t>Глава местной администрации (исполнительно-распорядительного органа муниципального образования)</t>
  </si>
  <si>
    <t>9990026030</t>
  </si>
  <si>
    <t>Расходы на содержание архива</t>
  </si>
  <si>
    <t>9990026040</t>
  </si>
  <si>
    <t>Выполнение других обязательств органов местного самоуправления</t>
  </si>
  <si>
    <t>9990026110</t>
  </si>
  <si>
    <t>Мероприятия муниципального значения</t>
  </si>
  <si>
    <t>9990026112</t>
  </si>
  <si>
    <t>Содержание охраны здания</t>
  </si>
  <si>
    <t>9990026113</t>
  </si>
  <si>
    <t>Осуществление полномочий по составлению(изменению)списков кандидатов в присяжные заседатели федеральных судов общей юрисдикции в Российской Федерации</t>
  </si>
  <si>
    <t>9990051200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</si>
  <si>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</si>
  <si>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9990059300</t>
  </si>
  <si>
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</si>
  <si>
    <t>9990070180</t>
  </si>
  <si>
    <t>Осуществление отдельных государственных полномочий по созданию административных комиссий</t>
  </si>
  <si>
    <t>9990070260</t>
  </si>
  <si>
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</si>
  <si>
    <t>9990072160</t>
  </si>
  <si>
    <r>
      <rPr>
        <sz val="14"/>
        <rFont val="Times New Roman"/>
        <family val="1"/>
        <charset val="204"/>
      </rPr>
      <t xml:space="preserve">Осуществление государственных полномочий </t>
    </r>
    <r>
      <rPr>
        <sz val="14"/>
        <rFont val="Times New Roman"/>
        <family val="1"/>
        <charset val="204"/>
      </rPr>
      <t>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  </r>
  </si>
  <si>
    <r>
      <rPr>
        <sz val="14"/>
        <color rgb="FF000000"/>
        <rFont val="Times New Roman"/>
        <family val="1"/>
        <charset val="204"/>
      </rPr>
      <t>100</t>
    </r>
  </si>
  <si>
    <t>ВСЕГО РАСХОДОВ:</t>
  </si>
  <si>
    <r>
      <rPr>
        <sz val="14"/>
        <color rgb="FF000000"/>
        <rFont val="Times New Roman"/>
        <family val="1"/>
        <charset val="204"/>
      </rPr>
      <t>Субсидии бюджетным учреждениям</t>
    </r>
  </si>
  <si>
    <t>610</t>
  </si>
  <si>
    <t>Капитальный ремонт коммунальных сетей в муниципальных дошкольных организаций</t>
  </si>
  <si>
    <t>0140126342</t>
  </si>
  <si>
    <t>Капитальный ремонт кровли муниципальных дошкольных организаций</t>
  </si>
  <si>
    <t>0140126341</t>
  </si>
  <si>
    <r>
      <rPr>
        <sz val="14"/>
        <color rgb="FF000000"/>
        <rFont val="Times New Roman"/>
        <family val="1"/>
        <charset val="204"/>
      </rPr>
      <t>610</t>
    </r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</si>
  <si>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</si>
  <si>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Иные закупки товаров, работ и услуг для обеспечения государственных (муниципальных) нужд</t>
  </si>
  <si>
    <t>Оснащение (обновление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</si>
  <si>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011E151720</t>
  </si>
  <si>
    <t>240</t>
  </si>
  <si>
    <t>011E251710</t>
  </si>
  <si>
    <t>Капитальный ремонт кровли в муниципальных общеобразовательных организациях</t>
  </si>
  <si>
    <t>Капитальный ремонт коммунальных сетей в муниципальных общеобразовательных организациях</t>
  </si>
  <si>
    <t>0140226351</t>
  </si>
  <si>
    <t>0140226352</t>
  </si>
  <si>
    <t>Отдельные мероприятия, направленные на проведение аварийно-восстановительных работ и иных мероприятий</t>
  </si>
  <si>
    <t>Субсидии бюджетным учреждениям</t>
  </si>
  <si>
    <t>0140926380</t>
  </si>
  <si>
    <t>0140900000</t>
  </si>
  <si>
    <t>Муниципальный проект "Современная школа"</t>
  </si>
  <si>
    <t>011E100000</t>
  </si>
  <si>
    <t>Муниципальный проект "Успех каждого ребенка"</t>
  </si>
  <si>
    <t>011E200000</t>
  </si>
  <si>
    <t>Комплекс процессных мероприятий "Мероприятия по улучшению технического состояния бюджетных учреждений"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</si>
  <si>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</si>
  <si>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</si>
  <si>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</si>
  <si>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620</t>
  </si>
  <si>
    <t>Муниципальный проект "Цифровая образовательная среда"</t>
  </si>
  <si>
    <t>011Е400000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</si>
  <si>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</si>
  <si>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r>
      <rPr>
        <sz val="14"/>
        <color rgb="FF000000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</t>
    </r>
  </si>
  <si>
    <t>011Е452130</t>
  </si>
  <si>
    <r>
      <rPr>
        <sz val="14"/>
        <color rgb="FF000000"/>
        <rFont val="Times New Roman"/>
        <family val="1"/>
        <charset val="204"/>
      </rPr>
      <t>240</t>
    </r>
  </si>
  <si>
    <t>Оснащение и укрепление материально-технической базы, а также капитальные (текущие) ремонтные работы зданий домов культуры</t>
  </si>
  <si>
    <t>0240126251</t>
  </si>
  <si>
    <t>Обеспечение устойчивого сокращения непригодного для проживания жилищного фонда</t>
  </si>
  <si>
    <t>Уплата налогов, сборов и иных платежей</t>
  </si>
  <si>
    <t>0440226140</t>
  </si>
  <si>
    <t>Расходы на выплаты персоналу государственных (муниципальных) органов</t>
  </si>
  <si>
    <t>120</t>
  </si>
  <si>
    <r>
      <rPr>
        <sz val="14"/>
        <color rgb="FF000000"/>
        <rFont val="Times New Roman"/>
        <family val="1"/>
        <charset val="204"/>
      </rPr>
      <t>Социальные выплаты гражданам, кроме публичных нормативных социальных выплат</t>
    </r>
  </si>
  <si>
    <t>320</t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</si>
  <si>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</si>
  <si>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t>410</t>
  </si>
  <si>
    <t>Расходы на СВО</t>
  </si>
  <si>
    <t>850</t>
  </si>
  <si>
    <t>Резервные средства</t>
  </si>
  <si>
    <t>870</t>
  </si>
  <si>
    <t>Дотации</t>
  </si>
  <si>
    <t>510</t>
  </si>
  <si>
    <t>Иные межбюджетные трансферты</t>
  </si>
  <si>
    <t>540</t>
  </si>
  <si>
    <t>Публичные нормативные социальные выплаты гражданам</t>
  </si>
  <si>
    <t>310</t>
  </si>
  <si>
    <t>Муниципальная программа «Переселение граждан из аварийного жилищного фонда в Звениговском муниципальном районе на 2019 - 2030 годы»</t>
  </si>
  <si>
    <t>1100000000</t>
  </si>
  <si>
    <t>Комплекс процессных мероприятий "Сокращение непригодного для проживания жилищного фонда"</t>
  </si>
  <si>
    <t>1140100000</t>
  </si>
  <si>
    <t>1140126140</t>
  </si>
  <si>
    <t>Обеспечение деятельности учреждений в области физической культуры и спорта, реализующих дополнительные общеразвивающие программы</t>
  </si>
  <si>
    <t>Муниципальный проект "Стимулирование спроса на отечественные беспилотные авиационные системы"</t>
  </si>
  <si>
    <t>011Y400000</t>
  </si>
  <si>
    <t>Оснащение образовательных организаций, реализующих основные общеобразовательные программы, за исключением образовательных программ дошкольного образования, образовательные программы среднего профессионального образования и дополнительные образовательные программы, оборудованием для реализации образовательных процессов по разработке, производству и эксплуатации беспилотных авиационных систем</t>
  </si>
  <si>
    <t>011Y450470</t>
  </si>
  <si>
    <t>Муниципальный проект "Развитие и укрепление материально-технической базы образовательных организаций"</t>
  </si>
  <si>
    <t>0120200000</t>
  </si>
  <si>
    <t>Расходы за счет средств резервного фонда Правительства Республики Марий Эл</t>
  </si>
  <si>
    <t>01202S912Z</t>
  </si>
  <si>
    <t>0130100000</t>
  </si>
  <si>
    <t>Закупка и монтаж спортивно-технологического оборудования для спортивных площадок</t>
  </si>
  <si>
    <t>01301S5010</t>
  </si>
  <si>
    <t>01404S5090</t>
  </si>
  <si>
    <t>0140555490</t>
  </si>
  <si>
    <t>Организация и проведение официальных физкультурных мероприятий и спортивных мероприятий муниципальных образований в Республике Марий Эл</t>
  </si>
  <si>
    <t>01407S5020</t>
  </si>
  <si>
    <t>0140855490</t>
  </si>
  <si>
    <t>Ремонт здания Красногорского ЦДиК - филиала МБУК "Звениговский РЦДиК "Мечта" за счет средств резервного фонда Правительства Республики Марий Эл</t>
  </si>
  <si>
    <t>02201S912Z</t>
  </si>
  <si>
    <t>0240755490</t>
  </si>
  <si>
    <t>Комплекс процессных мероприятий "Создание условий для развития туристического потенциала в Звениговском муниципальном районе"</t>
  </si>
  <si>
    <t>0240800000</t>
  </si>
  <si>
    <t>Расходы на обеспечение деятельности туристического потенциала Звениговского муниципального района</t>
  </si>
  <si>
    <t>0240826280</t>
  </si>
  <si>
    <t>0340155490</t>
  </si>
  <si>
    <t>0340355490</t>
  </si>
  <si>
    <t>Осуществление целевых мероприятий в отношении дворовых территорий многоквартирных домов за счет средств резервного фонда правительства Республики Марий Эл</t>
  </si>
  <si>
    <t>04201S525Z</t>
  </si>
  <si>
    <t>Муниципальный проект "Строительство и реконструкция (модернизация) объектов инфраструктуры жилищно-коммунального хозяйства"</t>
  </si>
  <si>
    <t>0420200000</t>
  </si>
  <si>
    <t>Строительство и реконструкция (модернизация) объектов коммунальной инфраструктуры за счет средств резервного фонда Правителдьства Республики Марий Эл</t>
  </si>
  <si>
    <t>Бюджетные инвестиции</t>
  </si>
  <si>
    <t>04202S947Z</t>
  </si>
  <si>
    <t>Комплекс процессных мероприятий "Развитие архитектуры и градостроительства на территории Звениговского муниципального района на 2024 - 2030 г.г."</t>
  </si>
  <si>
    <t>0440400000</t>
  </si>
  <si>
    <t>Концептуальные и проектные работы по комплексному благоустройству территории Звениговского муниципального района</t>
  </si>
  <si>
    <t>0440426180</t>
  </si>
  <si>
    <t>Муниципальный проект "Обеспечение устойчивого сокращения непригодного для проживания жилищного фонда"</t>
  </si>
  <si>
    <t>111F300000</t>
  </si>
  <si>
    <t>Реализация мероприятий по обеспечению устойчивого сокращения непригодного для проживания жилищного фонда за счет средств, поступивших от публично-правовой компании "Фонд развития территорий"</t>
  </si>
  <si>
    <t>111F367483</t>
  </si>
  <si>
    <t>Реализация мероприятий по обеспечению устойчивого сокращения непригодного для проживания жилищного фонда за счет средств республиканского бюджета Республики Марий Эл</t>
  </si>
  <si>
    <t>111F367484</t>
  </si>
  <si>
    <t>Испонение судебных актов</t>
  </si>
  <si>
    <t>Исполнение судебных актов</t>
  </si>
  <si>
    <t>830</t>
  </si>
  <si>
    <t>9990055490</t>
  </si>
  <si>
    <t>Ведомственный проект "Закупка и монтаж спортивно-технологического оборудования для спортивных площадок"</t>
  </si>
  <si>
    <t>Комплекс процессных мероприятий "Мероприятия по охране окружающей среды на территории Звениговского муниципального района"</t>
  </si>
  <si>
    <t>0440300000</t>
  </si>
  <si>
    <t>Мероприятия по охране окружающей среды на территории района</t>
  </si>
  <si>
    <t>0440326170</t>
  </si>
  <si>
    <t>"Приложение № 7</t>
  </si>
  <si>
    <t>".</t>
  </si>
  <si>
    <t xml:space="preserve"> (в редакции решения от "21" августа 2024 года № 542)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</si>
</sst>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" fillId="0" borderId="3">
      <alignment vertical="top" wrapText="1"/>
    </xf>
  </cellStyleXfs>
  <cellXfs count="43">
    <xf numFmtId="0" fontId="0" fillId="0" borderId="0" xfId="0" applyNumberFormat="1" applyFont="1"/>
    <xf numFmtId="0" fontId="1" fillId="2" borderId="0" xfId="0" applyNumberFormat="1" applyFont="1" applyFill="1" applyAlignment="1">
      <alignment wrapText="1"/>
    </xf>
    <xf numFmtId="0" fontId="1" fillId="0" borderId="3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left" vertical="center" wrapText="1"/>
    </xf>
    <xf numFmtId="49" fontId="1" fillId="0" borderId="0" xfId="0" applyNumberFormat="1" applyFont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0" fontId="1" fillId="0" borderId="0" xfId="0" applyNumberFormat="1" applyFont="1" applyAlignment="1">
      <alignment horizontal="left" vertical="center" wrapText="1"/>
    </xf>
    <xf numFmtId="0" fontId="3" fillId="0" borderId="0" xfId="0" applyNumberFormat="1" applyFont="1" applyAlignment="1">
      <alignment horizontal="left" vertical="center" wrapText="1"/>
    </xf>
    <xf numFmtId="1" fontId="1" fillId="0" borderId="0" xfId="0" applyNumberFormat="1" applyFont="1" applyAlignment="1">
      <alignment horizontal="center" vertical="center" shrinkToFit="1"/>
    </xf>
    <xf numFmtId="0" fontId="1" fillId="0" borderId="0" xfId="0" applyNumberFormat="1" applyFont="1" applyAlignment="1">
      <alignment vertical="center" wrapText="1"/>
    </xf>
    <xf numFmtId="49" fontId="1" fillId="2" borderId="0" xfId="0" applyNumberFormat="1" applyFont="1" applyFill="1" applyAlignment="1">
      <alignment horizontal="center" vertical="center" shrinkToFit="1"/>
    </xf>
    <xf numFmtId="164" fontId="1" fillId="0" borderId="0" xfId="0" applyNumberFormat="1" applyFont="1" applyAlignment="1">
      <alignment horizontal="center" vertical="center" shrinkToFit="1"/>
    </xf>
    <xf numFmtId="49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horizontal="center" vertical="center" shrinkToFit="1"/>
    </xf>
    <xf numFmtId="0" fontId="1" fillId="2" borderId="0" xfId="0" applyNumberFormat="1" applyFont="1" applyFill="1" applyAlignment="1">
      <alignment horizontal="left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1" fillId="0" borderId="0" xfId="0" applyNumberFormat="1" applyFont="1" applyAlignment="1">
      <alignment horizontal="justify" vertical="top" wrapText="1"/>
    </xf>
    <xf numFmtId="49" fontId="2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top"/>
    </xf>
    <xf numFmtId="0" fontId="2" fillId="0" borderId="0" xfId="0" applyNumberFormat="1" applyFont="1" applyAlignment="1">
      <alignment vertical="center" wrapText="1"/>
    </xf>
    <xf numFmtId="0" fontId="2" fillId="3" borderId="0" xfId="0" applyNumberFormat="1" applyFont="1" applyFill="1" applyAlignment="1">
      <alignment horizontal="left" vertical="center" wrapText="1"/>
    </xf>
    <xf numFmtId="0" fontId="2" fillId="0" borderId="0" xfId="0" applyNumberFormat="1" applyFont="1" applyAlignment="1">
      <alignment horizontal="justify" vertical="center"/>
    </xf>
    <xf numFmtId="0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vertical="top" wrapText="1"/>
    </xf>
    <xf numFmtId="49" fontId="1" fillId="0" borderId="0" xfId="0" applyNumberFormat="1" applyFont="1" applyAlignment="1">
      <alignment horizontal="justify" vertical="top" wrapText="1"/>
    </xf>
    <xf numFmtId="49" fontId="1" fillId="3" borderId="0" xfId="0" applyNumberFormat="1" applyFont="1" applyFill="1" applyAlignment="1">
      <alignment horizontal="justify" vertical="top" wrapText="1"/>
    </xf>
    <xf numFmtId="0" fontId="1" fillId="0" borderId="0" xfId="0" applyNumberFormat="1" applyFont="1" applyBorder="1" applyAlignment="1">
      <alignment vertical="top" wrapText="1"/>
    </xf>
    <xf numFmtId="0" fontId="1" fillId="0" borderId="0" xfId="0" applyFont="1" applyAlignment="1">
      <alignment horizontal="center" vertical="center" shrinkToFit="1"/>
    </xf>
    <xf numFmtId="49" fontId="1" fillId="2" borderId="0" xfId="0" applyNumberFormat="1" applyFont="1" applyFill="1" applyAlignment="1">
      <alignment horizontal="justify" vertical="top" wrapText="1"/>
    </xf>
    <xf numFmtId="164" fontId="2" fillId="0" borderId="0" xfId="0" applyNumberFormat="1" applyFont="1" applyAlignment="1">
      <alignment horizontal="center"/>
    </xf>
    <xf numFmtId="0" fontId="1" fillId="0" borderId="0" xfId="1" applyNumberFormat="1" applyFont="1" applyBorder="1" applyProtection="1">
      <alignment vertical="top" wrapText="1"/>
    </xf>
    <xf numFmtId="0" fontId="2" fillId="0" borderId="0" xfId="0" applyNumberFormat="1" applyFont="1" applyBorder="1" applyAlignment="1">
      <alignment horizontal="justify" vertical="center"/>
    </xf>
    <xf numFmtId="0" fontId="2" fillId="0" borderId="0" xfId="0" applyNumberFormat="1" applyFont="1" applyAlignment="1">
      <alignment horizontal="left" vertical="top" wrapText="1"/>
    </xf>
    <xf numFmtId="0" fontId="2" fillId="0" borderId="0" xfId="0" applyFont="1" applyFill="1" applyBorder="1" applyAlignment="1">
      <alignment horizontal="justify" vertical="center"/>
    </xf>
    <xf numFmtId="0" fontId="2" fillId="0" borderId="0" xfId="0" applyNumberFormat="1" applyFont="1" applyBorder="1" applyAlignment="1">
      <alignment vertical="top" wrapText="1"/>
    </xf>
    <xf numFmtId="0" fontId="0" fillId="0" borderId="0" xfId="0" applyNumberFormat="1" applyAlignment="1">
      <alignment vertical="top"/>
    </xf>
    <xf numFmtId="0" fontId="1" fillId="2" borderId="0" xfId="0" applyNumberFormat="1" applyFont="1" applyFill="1" applyAlignment="1">
      <alignment horizontal="right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right"/>
    </xf>
    <xf numFmtId="0" fontId="1" fillId="2" borderId="0" xfId="0" applyNumberFormat="1" applyFont="1" applyFill="1" applyAlignment="1">
      <alignment horizontal="center"/>
    </xf>
    <xf numFmtId="0" fontId="1" fillId="2" borderId="0" xfId="0" applyNumberFormat="1" applyFont="1" applyFill="1" applyAlignment="1">
      <alignment horizontal="center" wrapText="1"/>
    </xf>
  </cellXfs>
  <cellStyles count="2">
    <cellStyle name="xl34" xfId="1"/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01"/>
  <sheetViews>
    <sheetView tabSelected="1" workbookViewId="0">
      <selection activeCell="A8" sqref="A8:F8"/>
    </sheetView>
  </sheetViews>
  <sheetFormatPr defaultColWidth="9.140625" defaultRowHeight="15" outlineLevelRow="5"/>
  <cols>
    <col min="1" max="1" width="79.570312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4.85546875" customWidth="1"/>
  </cols>
  <sheetData>
    <row r="1" spans="1:6" ht="18.75" customHeight="1">
      <c r="A1" s="37" t="s">
        <v>422</v>
      </c>
      <c r="B1" s="37"/>
      <c r="C1" s="37"/>
      <c r="D1" s="37"/>
      <c r="E1" s="37"/>
      <c r="F1" s="37"/>
    </row>
    <row r="2" spans="1:6" ht="18.75" customHeight="1">
      <c r="A2" s="37" t="s">
        <v>0</v>
      </c>
      <c r="B2" s="37"/>
      <c r="C2" s="37"/>
      <c r="D2" s="37"/>
      <c r="E2" s="37"/>
      <c r="F2" s="37"/>
    </row>
    <row r="3" spans="1:6" ht="18.75" customHeight="1">
      <c r="A3" s="37" t="s">
        <v>1</v>
      </c>
      <c r="B3" s="37"/>
      <c r="C3" s="37"/>
      <c r="D3" s="37"/>
      <c r="E3" s="37"/>
      <c r="F3" s="37"/>
    </row>
    <row r="4" spans="1:6" ht="18.75" customHeight="1">
      <c r="A4" s="37" t="s">
        <v>2</v>
      </c>
      <c r="B4" s="37"/>
      <c r="C4" s="37"/>
      <c r="D4" s="37"/>
      <c r="E4" s="37"/>
      <c r="F4" s="37"/>
    </row>
    <row r="5" spans="1:6" ht="18.75" customHeight="1">
      <c r="A5" s="37" t="s">
        <v>3</v>
      </c>
      <c r="B5" s="37"/>
      <c r="C5" s="37"/>
      <c r="D5" s="37"/>
      <c r="E5" s="37"/>
      <c r="F5" s="37"/>
    </row>
    <row r="6" spans="1:6" ht="18.75" customHeight="1">
      <c r="A6" s="37" t="s">
        <v>424</v>
      </c>
      <c r="B6" s="37"/>
      <c r="C6" s="37"/>
      <c r="D6" s="37"/>
      <c r="E6" s="37"/>
      <c r="F6" s="37"/>
    </row>
    <row r="7" spans="1:6" ht="18.75">
      <c r="A7" s="1"/>
      <c r="B7" s="1"/>
      <c r="C7" s="1"/>
      <c r="D7" s="1"/>
      <c r="E7" s="1"/>
      <c r="F7" s="1"/>
    </row>
    <row r="8" spans="1:6" ht="18.75" customHeight="1">
      <c r="A8" s="42" t="s">
        <v>4</v>
      </c>
      <c r="B8" s="42"/>
      <c r="C8" s="42"/>
      <c r="D8" s="42"/>
      <c r="E8" s="42"/>
      <c r="F8" s="42"/>
    </row>
    <row r="9" spans="1:6" ht="18.75" customHeight="1">
      <c r="A9" s="42" t="s">
        <v>5</v>
      </c>
      <c r="B9" s="42"/>
      <c r="C9" s="42"/>
      <c r="D9" s="42"/>
      <c r="E9" s="42"/>
      <c r="F9" s="42"/>
    </row>
    <row r="10" spans="1:6" ht="15" customHeight="1">
      <c r="A10" s="42" t="s">
        <v>6</v>
      </c>
      <c r="B10" s="42"/>
      <c r="C10" s="42"/>
      <c r="D10" s="42"/>
      <c r="E10" s="42"/>
      <c r="F10" s="42"/>
    </row>
    <row r="11" spans="1:6" ht="16.5" customHeight="1">
      <c r="A11" s="41" t="s">
        <v>7</v>
      </c>
      <c r="B11" s="41"/>
      <c r="C11" s="41"/>
      <c r="D11" s="41"/>
      <c r="E11" s="41"/>
      <c r="F11" s="41"/>
    </row>
    <row r="12" spans="1:6" ht="16.5" customHeight="1">
      <c r="A12" s="41" t="s">
        <v>8</v>
      </c>
      <c r="B12" s="41"/>
      <c r="C12" s="41"/>
      <c r="D12" s="41"/>
      <c r="E12" s="41"/>
      <c r="F12" s="41"/>
    </row>
    <row r="13" spans="1:6" ht="16.5" customHeight="1">
      <c r="A13" s="40" t="s">
        <v>9</v>
      </c>
      <c r="B13" s="40"/>
      <c r="C13" s="40"/>
      <c r="D13" s="40"/>
      <c r="E13" s="40"/>
      <c r="F13" s="40"/>
    </row>
    <row r="14" spans="1:6" ht="26.25" customHeight="1">
      <c r="A14" s="38" t="s">
        <v>10</v>
      </c>
      <c r="B14" s="38" t="s">
        <v>11</v>
      </c>
      <c r="C14" s="38" t="s">
        <v>12</v>
      </c>
      <c r="D14" s="38" t="s">
        <v>13</v>
      </c>
      <c r="E14" s="38" t="s">
        <v>14</v>
      </c>
      <c r="F14" s="38" t="s">
        <v>15</v>
      </c>
    </row>
    <row r="15" spans="1:6" ht="14.25" customHeight="1">
      <c r="A15" s="39"/>
      <c r="B15" s="39"/>
      <c r="C15" s="39"/>
      <c r="D15" s="39"/>
      <c r="E15" s="39"/>
      <c r="F15" s="39"/>
    </row>
    <row r="16" spans="1:6" ht="25.5" customHeight="1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</row>
    <row r="17" spans="1:6" ht="60" customHeight="1" outlineLevel="1">
      <c r="A17" s="3" t="s">
        <v>16</v>
      </c>
      <c r="B17" s="4" t="s">
        <v>17</v>
      </c>
      <c r="C17" s="4"/>
      <c r="D17" s="4"/>
      <c r="E17" s="4"/>
      <c r="F17" s="5">
        <f>F35+F59+F78+F110+F126+F135+F147+F174+F184+F45+F18+F24+F198+F29+F39+F49+F55</f>
        <v>1157107.7040699997</v>
      </c>
    </row>
    <row r="18" spans="1:6" ht="41.25" customHeight="1" outlineLevel="1">
      <c r="A18" s="3" t="s">
        <v>329</v>
      </c>
      <c r="B18" s="4" t="s">
        <v>330</v>
      </c>
      <c r="C18" s="4"/>
      <c r="D18" s="4"/>
      <c r="E18" s="4"/>
      <c r="F18" s="5">
        <f>F19</f>
        <v>4428.2727699999996</v>
      </c>
    </row>
    <row r="19" spans="1:6" ht="94.5" customHeight="1" outlineLevel="1">
      <c r="A19" s="25" t="s">
        <v>315</v>
      </c>
      <c r="B19" s="4" t="s">
        <v>318</v>
      </c>
      <c r="C19" s="4"/>
      <c r="D19" s="4"/>
      <c r="E19" s="4"/>
      <c r="F19" s="5">
        <f>F20+F22</f>
        <v>4428.2727699999996</v>
      </c>
    </row>
    <row r="20" spans="1:6" ht="50.25" customHeight="1" outlineLevel="1">
      <c r="A20" s="26" t="s">
        <v>84</v>
      </c>
      <c r="B20" s="4" t="s">
        <v>318</v>
      </c>
      <c r="C20" s="4" t="s">
        <v>85</v>
      </c>
      <c r="D20" s="4"/>
      <c r="E20" s="4"/>
      <c r="F20" s="5">
        <f>F21</f>
        <v>4311.9574499999999</v>
      </c>
    </row>
    <row r="21" spans="1:6" ht="51.75" customHeight="1" outlineLevel="1">
      <c r="A21" s="26" t="s">
        <v>316</v>
      </c>
      <c r="B21" s="4" t="s">
        <v>318</v>
      </c>
      <c r="C21" s="4" t="s">
        <v>319</v>
      </c>
      <c r="D21" s="4" t="s">
        <v>24</v>
      </c>
      <c r="E21" s="4" t="s">
        <v>32</v>
      </c>
      <c r="F21" s="5">
        <v>4311.9574499999999</v>
      </c>
    </row>
    <row r="22" spans="1:6" ht="51.75" customHeight="1" outlineLevel="1">
      <c r="A22" s="24" t="s">
        <v>30</v>
      </c>
      <c r="B22" s="4" t="s">
        <v>318</v>
      </c>
      <c r="C22" s="4" t="s">
        <v>23</v>
      </c>
      <c r="D22" s="4"/>
      <c r="E22" s="4"/>
      <c r="F22" s="5">
        <f>F23</f>
        <v>116.31532</v>
      </c>
    </row>
    <row r="23" spans="1:6" ht="35.25" customHeight="1" outlineLevel="1">
      <c r="A23" s="24" t="s">
        <v>308</v>
      </c>
      <c r="B23" s="4" t="s">
        <v>318</v>
      </c>
      <c r="C23" s="4" t="s">
        <v>309</v>
      </c>
      <c r="D23" s="4" t="s">
        <v>24</v>
      </c>
      <c r="E23" s="4" t="s">
        <v>32</v>
      </c>
      <c r="F23" s="5">
        <v>116.31532</v>
      </c>
    </row>
    <row r="24" spans="1:6" ht="34.5" customHeight="1" outlineLevel="1">
      <c r="A24" s="26" t="s">
        <v>331</v>
      </c>
      <c r="B24" s="4" t="s">
        <v>332</v>
      </c>
      <c r="C24" s="4"/>
      <c r="D24" s="4"/>
      <c r="E24" s="4"/>
      <c r="F24" s="5">
        <f>F25</f>
        <v>3604.7280799999999</v>
      </c>
    </row>
    <row r="25" spans="1:6" ht="108.75" customHeight="1" outlineLevel="1">
      <c r="A25" s="16" t="s">
        <v>317</v>
      </c>
      <c r="B25" s="4" t="s">
        <v>320</v>
      </c>
      <c r="C25" s="4"/>
      <c r="D25" s="4"/>
      <c r="E25" s="4"/>
      <c r="F25" s="5">
        <f>F26</f>
        <v>3604.7280799999999</v>
      </c>
    </row>
    <row r="26" spans="1:6" ht="46.5" customHeight="1" outlineLevel="1">
      <c r="A26" s="24" t="s">
        <v>30</v>
      </c>
      <c r="B26" s="4" t="s">
        <v>320</v>
      </c>
      <c r="C26" s="4" t="s">
        <v>23</v>
      </c>
      <c r="D26" s="4"/>
      <c r="E26" s="4"/>
      <c r="F26" s="5">
        <f>F27+F28</f>
        <v>3604.7280799999999</v>
      </c>
    </row>
    <row r="27" spans="1:6" ht="33.75" customHeight="1" outlineLevel="1">
      <c r="A27" s="24" t="s">
        <v>308</v>
      </c>
      <c r="B27" s="4" t="s">
        <v>320</v>
      </c>
      <c r="C27" s="4" t="s">
        <v>309</v>
      </c>
      <c r="D27" s="4" t="s">
        <v>24</v>
      </c>
      <c r="E27" s="4" t="s">
        <v>32</v>
      </c>
      <c r="F27" s="5">
        <v>3216.7280799999999</v>
      </c>
    </row>
    <row r="28" spans="1:6" ht="33.75" customHeight="1" outlineLevel="1">
      <c r="A28" s="24" t="s">
        <v>308</v>
      </c>
      <c r="B28" s="4" t="s">
        <v>320</v>
      </c>
      <c r="C28" s="4" t="s">
        <v>309</v>
      </c>
      <c r="D28" s="4" t="s">
        <v>24</v>
      </c>
      <c r="E28" s="4" t="s">
        <v>65</v>
      </c>
      <c r="F28" s="5">
        <v>388</v>
      </c>
    </row>
    <row r="29" spans="1:6" ht="33.75" customHeight="1" outlineLevel="1">
      <c r="A29" s="24" t="s">
        <v>338</v>
      </c>
      <c r="B29" s="4" t="s">
        <v>339</v>
      </c>
      <c r="C29" s="4"/>
      <c r="D29" s="4"/>
      <c r="E29" s="4"/>
      <c r="F29" s="5">
        <f>F30</f>
        <v>10437.8914</v>
      </c>
    </row>
    <row r="30" spans="1:6" ht="65.25" customHeight="1" outlineLevel="1">
      <c r="A30" s="25" t="s">
        <v>340</v>
      </c>
      <c r="B30" s="4" t="s">
        <v>342</v>
      </c>
      <c r="C30" s="4"/>
      <c r="D30" s="4"/>
      <c r="E30" s="4"/>
      <c r="F30" s="5">
        <f>F31+F33</f>
        <v>10437.8914</v>
      </c>
    </row>
    <row r="31" spans="1:6" ht="48.75" customHeight="1" outlineLevel="1">
      <c r="A31" s="24" t="s">
        <v>223</v>
      </c>
      <c r="B31" s="4" t="s">
        <v>342</v>
      </c>
      <c r="C31" s="8" t="s">
        <v>224</v>
      </c>
      <c r="D31" s="4"/>
      <c r="E31" s="4"/>
      <c r="F31" s="5">
        <f>F32</f>
        <v>10111.815640000001</v>
      </c>
    </row>
    <row r="32" spans="1:6" ht="49.5" customHeight="1" outlineLevel="1">
      <c r="A32" s="24" t="s">
        <v>341</v>
      </c>
      <c r="B32" s="4" t="s">
        <v>342</v>
      </c>
      <c r="C32" s="8" t="s">
        <v>343</v>
      </c>
      <c r="D32" s="4" t="s">
        <v>24</v>
      </c>
      <c r="E32" s="4" t="s">
        <v>25</v>
      </c>
      <c r="F32" s="5">
        <v>10111.815640000001</v>
      </c>
    </row>
    <row r="33" spans="1:6" ht="49.5" customHeight="1" outlineLevel="1">
      <c r="A33" s="24" t="s">
        <v>30</v>
      </c>
      <c r="B33" s="4" t="s">
        <v>342</v>
      </c>
      <c r="C33" s="8">
        <v>600</v>
      </c>
      <c r="D33" s="4"/>
      <c r="E33" s="4"/>
      <c r="F33" s="5">
        <f>F34</f>
        <v>326.07576</v>
      </c>
    </row>
    <row r="34" spans="1:6" ht="39.75" customHeight="1" outlineLevel="1">
      <c r="A34" s="24" t="s">
        <v>308</v>
      </c>
      <c r="B34" s="4" t="s">
        <v>342</v>
      </c>
      <c r="C34" s="8">
        <v>610</v>
      </c>
      <c r="D34" s="4" t="s">
        <v>24</v>
      </c>
      <c r="E34" s="4" t="s">
        <v>25</v>
      </c>
      <c r="F34" s="5">
        <v>326.07576</v>
      </c>
    </row>
    <row r="35" spans="1:6" ht="45.75" customHeight="1" outlineLevel="2">
      <c r="A35" s="3" t="s">
        <v>18</v>
      </c>
      <c r="B35" s="4" t="s">
        <v>19</v>
      </c>
      <c r="C35" s="4"/>
      <c r="D35" s="4"/>
      <c r="E35" s="4"/>
      <c r="F35" s="5">
        <f>F36</f>
        <v>3122.2</v>
      </c>
    </row>
    <row r="36" spans="1:6" ht="79.5" customHeight="1" outlineLevel="4">
      <c r="A36" s="3" t="s">
        <v>20</v>
      </c>
      <c r="B36" s="4" t="s">
        <v>21</v>
      </c>
      <c r="C36" s="4"/>
      <c r="D36" s="4"/>
      <c r="E36" s="4"/>
      <c r="F36" s="5">
        <f>F37</f>
        <v>3122.2</v>
      </c>
    </row>
    <row r="37" spans="1:6" ht="42.75" customHeight="1" outlineLevel="5">
      <c r="A37" s="6" t="s">
        <v>22</v>
      </c>
      <c r="B37" s="4" t="s">
        <v>21</v>
      </c>
      <c r="C37" s="4" t="s">
        <v>23</v>
      </c>
      <c r="F37" s="5">
        <f>F38</f>
        <v>3122.2</v>
      </c>
    </row>
    <row r="38" spans="1:6" ht="42.75" customHeight="1" outlineLevel="5">
      <c r="A38" s="9" t="s">
        <v>308</v>
      </c>
      <c r="B38" s="4" t="s">
        <v>21</v>
      </c>
      <c r="C38" s="4" t="s">
        <v>309</v>
      </c>
      <c r="D38" s="4" t="s">
        <v>24</v>
      </c>
      <c r="E38" s="4" t="s">
        <v>25</v>
      </c>
      <c r="F38" s="5">
        <v>3122.2</v>
      </c>
    </row>
    <row r="39" spans="1:6" ht="42.75" customHeight="1" outlineLevel="5">
      <c r="A39" s="9" t="s">
        <v>371</v>
      </c>
      <c r="B39" s="4" t="s">
        <v>372</v>
      </c>
      <c r="C39" s="4"/>
      <c r="D39" s="4"/>
      <c r="E39" s="4"/>
      <c r="F39" s="5">
        <f>F40</f>
        <v>51847.206760000001</v>
      </c>
    </row>
    <row r="40" spans="1:6" ht="157.5" customHeight="1" outlineLevel="5">
      <c r="A40" s="31" t="s">
        <v>373</v>
      </c>
      <c r="B40" s="8" t="s">
        <v>374</v>
      </c>
      <c r="C40" s="4"/>
      <c r="D40" s="4"/>
      <c r="E40" s="4"/>
      <c r="F40" s="5">
        <f>F41+F43</f>
        <v>51847.206760000001</v>
      </c>
    </row>
    <row r="41" spans="1:6" ht="49.5" customHeight="1" outlineLevel="5">
      <c r="A41" s="24" t="s">
        <v>223</v>
      </c>
      <c r="B41" s="8" t="s">
        <v>374</v>
      </c>
      <c r="C41" s="4" t="s">
        <v>85</v>
      </c>
      <c r="D41" s="4"/>
      <c r="E41" s="4"/>
      <c r="F41" s="5">
        <f>F42</f>
        <v>40878.400000000001</v>
      </c>
    </row>
    <row r="42" spans="1:6" ht="49.5" customHeight="1" outlineLevel="5">
      <c r="A42" s="24" t="s">
        <v>341</v>
      </c>
      <c r="B42" s="8" t="s">
        <v>374</v>
      </c>
      <c r="C42" s="4" t="s">
        <v>319</v>
      </c>
      <c r="D42" s="4" t="s">
        <v>24</v>
      </c>
      <c r="E42" s="4" t="s">
        <v>25</v>
      </c>
      <c r="F42" s="5">
        <v>40878.400000000001</v>
      </c>
    </row>
    <row r="43" spans="1:6" ht="48.75" customHeight="1" outlineLevel="5">
      <c r="A43" s="24" t="s">
        <v>30</v>
      </c>
      <c r="B43" s="8" t="s">
        <v>374</v>
      </c>
      <c r="C43" s="4" t="s">
        <v>23</v>
      </c>
      <c r="D43" s="4"/>
      <c r="E43" s="4"/>
      <c r="F43" s="5">
        <f>F44</f>
        <v>10968.806759999999</v>
      </c>
    </row>
    <row r="44" spans="1:6" ht="42.75" customHeight="1" outlineLevel="5">
      <c r="A44" s="24" t="s">
        <v>308</v>
      </c>
      <c r="B44" s="8" t="s">
        <v>374</v>
      </c>
      <c r="C44" s="4" t="s">
        <v>309</v>
      </c>
      <c r="D44" s="4" t="s">
        <v>24</v>
      </c>
      <c r="E44" s="4" t="s">
        <v>25</v>
      </c>
      <c r="F44" s="5">
        <v>10968.806759999999</v>
      </c>
    </row>
    <row r="45" spans="1:6" ht="42.75" customHeight="1" outlineLevel="5">
      <c r="A45" s="3" t="s">
        <v>26</v>
      </c>
      <c r="B45" s="4" t="s">
        <v>27</v>
      </c>
      <c r="C45" s="4"/>
      <c r="D45" s="4"/>
      <c r="E45" s="4"/>
      <c r="F45" s="5">
        <f>F46</f>
        <v>123986.25997</v>
      </c>
    </row>
    <row r="46" spans="1:6" ht="42.75" customHeight="1" outlineLevel="5">
      <c r="A46" s="7" t="s">
        <v>28</v>
      </c>
      <c r="B46" s="8" t="s">
        <v>29</v>
      </c>
      <c r="C46" s="8"/>
      <c r="D46" s="4"/>
      <c r="E46" s="4"/>
      <c r="F46" s="5">
        <f>F47</f>
        <v>123986.25997</v>
      </c>
    </row>
    <row r="47" spans="1:6" ht="42.75" customHeight="1" outlineLevel="5">
      <c r="A47" s="9" t="s">
        <v>30</v>
      </c>
      <c r="B47" s="8" t="s">
        <v>29</v>
      </c>
      <c r="C47" s="8" t="s">
        <v>31</v>
      </c>
      <c r="F47" s="5">
        <f>F48</f>
        <v>123986.25997</v>
      </c>
    </row>
    <row r="48" spans="1:6" ht="42.75" customHeight="1" outlineLevel="5">
      <c r="A48" s="24" t="s">
        <v>308</v>
      </c>
      <c r="B48" s="8" t="s">
        <v>29</v>
      </c>
      <c r="C48" s="8">
        <v>610</v>
      </c>
      <c r="D48" s="4" t="s">
        <v>24</v>
      </c>
      <c r="E48" s="4" t="s">
        <v>32</v>
      </c>
      <c r="F48" s="5">
        <v>123986.25997</v>
      </c>
    </row>
    <row r="49" spans="1:6" ht="42.75" customHeight="1" outlineLevel="5">
      <c r="A49" s="32" t="s">
        <v>375</v>
      </c>
      <c r="B49" s="4" t="s">
        <v>376</v>
      </c>
      <c r="C49" s="8"/>
      <c r="D49" s="4"/>
      <c r="E49" s="4"/>
      <c r="F49" s="5">
        <f>F50</f>
        <v>26135.32</v>
      </c>
    </row>
    <row r="50" spans="1:6" ht="42.75" customHeight="1" outlineLevel="5">
      <c r="A50" s="25" t="s">
        <v>377</v>
      </c>
      <c r="B50" s="8" t="s">
        <v>378</v>
      </c>
      <c r="C50" s="8"/>
      <c r="D50" s="4"/>
      <c r="E50" s="4"/>
      <c r="F50" s="5">
        <f>F51+F53</f>
        <v>26135.32</v>
      </c>
    </row>
    <row r="51" spans="1:6" ht="42.75" customHeight="1" outlineLevel="5">
      <c r="A51" s="26" t="s">
        <v>84</v>
      </c>
      <c r="B51" s="8" t="s">
        <v>378</v>
      </c>
      <c r="C51" s="8">
        <v>200</v>
      </c>
      <c r="D51" s="4"/>
      <c r="E51" s="4"/>
      <c r="F51" s="5">
        <f>F52</f>
        <v>24565.17</v>
      </c>
    </row>
    <row r="52" spans="1:6" ht="42.75" customHeight="1" outlineLevel="5">
      <c r="A52" s="26" t="s">
        <v>316</v>
      </c>
      <c r="B52" s="8" t="s">
        <v>378</v>
      </c>
      <c r="C52" s="8">
        <v>240</v>
      </c>
      <c r="D52" s="4" t="s">
        <v>24</v>
      </c>
      <c r="E52" s="4" t="s">
        <v>32</v>
      </c>
      <c r="F52" s="5">
        <v>24565.17</v>
      </c>
    </row>
    <row r="53" spans="1:6" ht="42.75" customHeight="1" outlineLevel="5">
      <c r="A53" s="25" t="s">
        <v>22</v>
      </c>
      <c r="B53" s="8" t="s">
        <v>378</v>
      </c>
      <c r="C53" s="8">
        <v>600</v>
      </c>
      <c r="D53" s="4"/>
      <c r="E53" s="4"/>
      <c r="F53" s="5">
        <f>F54</f>
        <v>1570.15</v>
      </c>
    </row>
    <row r="54" spans="1:6" ht="42.75" customHeight="1" outlineLevel="5">
      <c r="A54" s="25" t="s">
        <v>326</v>
      </c>
      <c r="B54" s="8" t="s">
        <v>378</v>
      </c>
      <c r="C54" s="8">
        <v>610</v>
      </c>
      <c r="D54" s="4" t="s">
        <v>24</v>
      </c>
      <c r="E54" s="4" t="s">
        <v>32</v>
      </c>
      <c r="F54" s="5">
        <v>1570.15</v>
      </c>
    </row>
    <row r="55" spans="1:6" ht="48.75" customHeight="1" outlineLevel="5">
      <c r="A55" s="31" t="s">
        <v>417</v>
      </c>
      <c r="B55" s="4" t="s">
        <v>379</v>
      </c>
      <c r="C55" s="8"/>
      <c r="D55" s="4"/>
      <c r="E55" s="4"/>
      <c r="F55" s="5">
        <f>F56</f>
        <v>3061.2244900000001</v>
      </c>
    </row>
    <row r="56" spans="1:6" ht="48" customHeight="1" outlineLevel="5">
      <c r="A56" s="31" t="s">
        <v>380</v>
      </c>
      <c r="B56" s="4" t="s">
        <v>381</v>
      </c>
      <c r="C56" s="8"/>
      <c r="D56" s="4"/>
      <c r="E56" s="4"/>
      <c r="F56" s="5">
        <f>F57</f>
        <v>3061.2244900000001</v>
      </c>
    </row>
    <row r="57" spans="1:6" ht="51" customHeight="1" outlineLevel="5">
      <c r="A57" s="26" t="s">
        <v>84</v>
      </c>
      <c r="B57" s="4" t="s">
        <v>381</v>
      </c>
      <c r="C57" s="8">
        <v>200</v>
      </c>
      <c r="D57" s="4"/>
      <c r="E57" s="4"/>
      <c r="F57" s="5">
        <f>F58</f>
        <v>3061.2244900000001</v>
      </c>
    </row>
    <row r="58" spans="1:6" ht="48" customHeight="1" outlineLevel="5">
      <c r="A58" s="26" t="s">
        <v>316</v>
      </c>
      <c r="B58" s="4" t="s">
        <v>381</v>
      </c>
      <c r="C58" s="8">
        <v>240</v>
      </c>
      <c r="D58" s="4" t="s">
        <v>116</v>
      </c>
      <c r="E58" s="4" t="s">
        <v>32</v>
      </c>
      <c r="F58" s="5">
        <v>3061.2244900000001</v>
      </c>
    </row>
    <row r="59" spans="1:6" ht="52.5" customHeight="1" outlineLevel="4">
      <c r="A59" s="3" t="s">
        <v>33</v>
      </c>
      <c r="B59" s="4" t="s">
        <v>34</v>
      </c>
      <c r="C59" s="4"/>
      <c r="D59" s="4"/>
      <c r="E59" s="4"/>
      <c r="F59" s="5">
        <f>F60+F63+F72+F75+F69+F66</f>
        <v>268872.15171999997</v>
      </c>
    </row>
    <row r="60" spans="1:6" ht="64.5" customHeight="1" outlineLevel="5">
      <c r="A60" s="6" t="s">
        <v>35</v>
      </c>
      <c r="B60" s="4" t="s">
        <v>36</v>
      </c>
      <c r="C60" s="4"/>
      <c r="D60" s="4"/>
      <c r="E60" s="4"/>
      <c r="F60" s="5">
        <f>F61</f>
        <v>59726.323799999998</v>
      </c>
    </row>
    <row r="61" spans="1:6" ht="51" customHeight="1" outlineLevel="5">
      <c r="A61" s="6" t="s">
        <v>22</v>
      </c>
      <c r="B61" s="4" t="s">
        <v>36</v>
      </c>
      <c r="C61" s="4" t="s">
        <v>23</v>
      </c>
      <c r="F61" s="5">
        <f>F62</f>
        <v>59726.323799999998</v>
      </c>
    </row>
    <row r="62" spans="1:6" ht="51" customHeight="1" outlineLevel="5">
      <c r="A62" s="24" t="s">
        <v>308</v>
      </c>
      <c r="B62" s="4" t="s">
        <v>36</v>
      </c>
      <c r="C62" s="4" t="s">
        <v>309</v>
      </c>
      <c r="D62" s="4" t="s">
        <v>24</v>
      </c>
      <c r="E62" s="4" t="s">
        <v>37</v>
      </c>
      <c r="F62" s="5">
        <v>59726.323799999998</v>
      </c>
    </row>
    <row r="63" spans="1:6" ht="51" customHeight="1" outlineLevel="5">
      <c r="A63" s="6" t="s">
        <v>38</v>
      </c>
      <c r="B63" s="4" t="s">
        <v>39</v>
      </c>
      <c r="C63" s="4"/>
      <c r="D63" s="4"/>
      <c r="E63" s="4"/>
      <c r="F63" s="5">
        <f>F64</f>
        <v>9419.6</v>
      </c>
    </row>
    <row r="64" spans="1:6" ht="51" customHeight="1" outlineLevel="5">
      <c r="A64" s="6" t="s">
        <v>22</v>
      </c>
      <c r="B64" s="4" t="s">
        <v>39</v>
      </c>
      <c r="C64" s="4" t="s">
        <v>23</v>
      </c>
      <c r="F64" s="5">
        <f>F65</f>
        <v>9419.6</v>
      </c>
    </row>
    <row r="65" spans="1:6" ht="51" customHeight="1" outlineLevel="5">
      <c r="A65" s="24" t="s">
        <v>308</v>
      </c>
      <c r="B65" s="4" t="s">
        <v>39</v>
      </c>
      <c r="C65" s="4" t="s">
        <v>309</v>
      </c>
      <c r="D65" s="4" t="s">
        <v>24</v>
      </c>
      <c r="E65" s="4" t="s">
        <v>37</v>
      </c>
      <c r="F65" s="5">
        <v>9419.6</v>
      </c>
    </row>
    <row r="66" spans="1:6" ht="34.5" customHeight="1" outlineLevel="5">
      <c r="A66" s="24" t="s">
        <v>312</v>
      </c>
      <c r="B66" s="4" t="s">
        <v>313</v>
      </c>
      <c r="C66" s="8"/>
      <c r="D66" s="4"/>
      <c r="E66" s="4"/>
      <c r="F66" s="5">
        <f>F67</f>
        <v>26380.9</v>
      </c>
    </row>
    <row r="67" spans="1:6" ht="51" customHeight="1" outlineLevel="5">
      <c r="A67" s="24" t="s">
        <v>30</v>
      </c>
      <c r="B67" s="4" t="s">
        <v>313</v>
      </c>
      <c r="C67" s="8" t="s">
        <v>31</v>
      </c>
      <c r="D67" s="4"/>
      <c r="E67" s="4"/>
      <c r="F67" s="5">
        <f>F68</f>
        <v>26380.9</v>
      </c>
    </row>
    <row r="68" spans="1:6" ht="33" customHeight="1" outlineLevel="5">
      <c r="A68" s="24" t="s">
        <v>308</v>
      </c>
      <c r="B68" s="4" t="s">
        <v>313</v>
      </c>
      <c r="C68" s="8" t="s">
        <v>314</v>
      </c>
      <c r="D68" s="4" t="s">
        <v>24</v>
      </c>
      <c r="E68" s="4" t="s">
        <v>37</v>
      </c>
      <c r="F68" s="5">
        <v>26380.9</v>
      </c>
    </row>
    <row r="69" spans="1:6" ht="51" customHeight="1" outlineLevel="5">
      <c r="A69" s="24" t="s">
        <v>310</v>
      </c>
      <c r="B69" s="4" t="s">
        <v>311</v>
      </c>
      <c r="C69" s="4"/>
      <c r="D69" s="4"/>
      <c r="E69" s="4"/>
      <c r="F69" s="5">
        <f>F70</f>
        <v>3361.02792</v>
      </c>
    </row>
    <row r="70" spans="1:6" ht="51" customHeight="1" outlineLevel="5">
      <c r="A70" s="24" t="s">
        <v>30</v>
      </c>
      <c r="B70" s="4" t="s">
        <v>311</v>
      </c>
      <c r="C70" s="4" t="s">
        <v>23</v>
      </c>
      <c r="D70" s="4"/>
      <c r="E70" s="4"/>
      <c r="F70" s="5">
        <f>F71</f>
        <v>3361.02792</v>
      </c>
    </row>
    <row r="71" spans="1:6" ht="51" customHeight="1" outlineLevel="5">
      <c r="A71" s="24" t="s">
        <v>308</v>
      </c>
      <c r="B71" s="4" t="s">
        <v>311</v>
      </c>
      <c r="C71" s="4" t="s">
        <v>309</v>
      </c>
      <c r="D71" s="4" t="s">
        <v>24</v>
      </c>
      <c r="E71" s="4" t="s">
        <v>37</v>
      </c>
      <c r="F71" s="5">
        <v>3361.02792</v>
      </c>
    </row>
    <row r="72" spans="1:6" ht="65.25" customHeight="1" outlineLevel="5">
      <c r="A72" s="3" t="s">
        <v>40</v>
      </c>
      <c r="B72" s="4" t="s">
        <v>41</v>
      </c>
      <c r="C72" s="4"/>
      <c r="D72" s="4"/>
      <c r="E72" s="4"/>
      <c r="F72" s="5">
        <f>F73</f>
        <v>4320</v>
      </c>
    </row>
    <row r="73" spans="1:6" ht="51" customHeight="1" outlineLevel="5">
      <c r="A73" s="6" t="s">
        <v>22</v>
      </c>
      <c r="B73" s="4" t="s">
        <v>41</v>
      </c>
      <c r="C73" s="4" t="s">
        <v>23</v>
      </c>
      <c r="F73" s="5">
        <f>F74</f>
        <v>4320</v>
      </c>
    </row>
    <row r="74" spans="1:6" ht="30.75" customHeight="1" outlineLevel="5">
      <c r="A74" s="24" t="s">
        <v>308</v>
      </c>
      <c r="B74" s="4" t="s">
        <v>41</v>
      </c>
      <c r="C74" s="4" t="s">
        <v>309</v>
      </c>
      <c r="D74" s="4" t="s">
        <v>24</v>
      </c>
      <c r="E74" s="4" t="s">
        <v>37</v>
      </c>
      <c r="F74" s="5">
        <v>4320</v>
      </c>
    </row>
    <row r="75" spans="1:6" ht="161.25" customHeight="1" outlineLevel="4">
      <c r="A75" s="3" t="s">
        <v>42</v>
      </c>
      <c r="B75" s="4" t="s">
        <v>43</v>
      </c>
      <c r="C75" s="4"/>
      <c r="D75" s="4"/>
      <c r="E75" s="4"/>
      <c r="F75" s="5">
        <f>F76</f>
        <v>165664.29999999999</v>
      </c>
    </row>
    <row r="76" spans="1:6" ht="37.5" outlineLevel="5">
      <c r="A76" s="6" t="s">
        <v>22</v>
      </c>
      <c r="B76" s="4" t="s">
        <v>43</v>
      </c>
      <c r="C76" s="4" t="s">
        <v>23</v>
      </c>
      <c r="D76" s="4"/>
      <c r="E76" s="4"/>
      <c r="F76" s="5">
        <f>F77</f>
        <v>165664.29999999999</v>
      </c>
    </row>
    <row r="77" spans="1:6" ht="28.5" customHeight="1" outlineLevel="5">
      <c r="A77" s="24" t="s">
        <v>308</v>
      </c>
      <c r="B77" s="4" t="s">
        <v>43</v>
      </c>
      <c r="C77" s="4" t="s">
        <v>309</v>
      </c>
      <c r="D77" s="4" t="s">
        <v>24</v>
      </c>
      <c r="E77" s="4" t="s">
        <v>37</v>
      </c>
      <c r="F77" s="5">
        <v>165664.29999999999</v>
      </c>
    </row>
    <row r="78" spans="1:6" ht="64.5" customHeight="1" outlineLevel="2">
      <c r="A78" s="3" t="s">
        <v>44</v>
      </c>
      <c r="B78" s="4" t="s">
        <v>45</v>
      </c>
      <c r="C78" s="4"/>
      <c r="D78" s="4"/>
      <c r="E78" s="4"/>
      <c r="F78" s="5">
        <f>F79+F83+F92+F95+F98+F101+F104+F107+F86+F89</f>
        <v>554140.35972999991</v>
      </c>
    </row>
    <row r="79" spans="1:6" ht="66" customHeight="1" outlineLevel="4">
      <c r="A79" s="6" t="s">
        <v>46</v>
      </c>
      <c r="B79" s="4" t="s">
        <v>47</v>
      </c>
      <c r="C79" s="4"/>
      <c r="D79" s="4"/>
      <c r="E79" s="4"/>
      <c r="F79" s="5">
        <f>F80</f>
        <v>108177.71907000001</v>
      </c>
    </row>
    <row r="80" spans="1:6" ht="48" customHeight="1" outlineLevel="5">
      <c r="A80" s="6" t="s">
        <v>22</v>
      </c>
      <c r="B80" s="4" t="s">
        <v>47</v>
      </c>
      <c r="C80" s="4" t="s">
        <v>23</v>
      </c>
      <c r="F80" s="5">
        <f>F81+F82</f>
        <v>108177.71907000001</v>
      </c>
    </row>
    <row r="81" spans="1:6" ht="34.5" customHeight="1" outlineLevel="5">
      <c r="A81" s="24" t="s">
        <v>308</v>
      </c>
      <c r="B81" s="4" t="s">
        <v>47</v>
      </c>
      <c r="C81" s="4" t="s">
        <v>309</v>
      </c>
      <c r="D81" s="4" t="s">
        <v>24</v>
      </c>
      <c r="E81" s="4" t="s">
        <v>32</v>
      </c>
      <c r="F81" s="5">
        <v>107933.86907</v>
      </c>
    </row>
    <row r="82" spans="1:6" ht="34.5" customHeight="1" outlineLevel="5">
      <c r="A82" s="24" t="s">
        <v>308</v>
      </c>
      <c r="B82" s="4" t="s">
        <v>47</v>
      </c>
      <c r="C82" s="4" t="s">
        <v>309</v>
      </c>
      <c r="D82" s="4" t="s">
        <v>24</v>
      </c>
      <c r="E82" s="4" t="s">
        <v>25</v>
      </c>
      <c r="F82" s="5">
        <v>243.85</v>
      </c>
    </row>
    <row r="83" spans="1:6" ht="57.75" customHeight="1" outlineLevel="5">
      <c r="A83" s="6" t="s">
        <v>48</v>
      </c>
      <c r="B83" s="4" t="s">
        <v>49</v>
      </c>
      <c r="C83" s="4"/>
      <c r="D83" s="4"/>
      <c r="E83" s="4"/>
      <c r="F83" s="5">
        <f>F84</f>
        <v>47062.0749</v>
      </c>
    </row>
    <row r="84" spans="1:6" ht="48" customHeight="1" outlineLevel="5">
      <c r="A84" s="6" t="s">
        <v>22</v>
      </c>
      <c r="B84" s="4" t="s">
        <v>49</v>
      </c>
      <c r="C84" s="4" t="s">
        <v>23</v>
      </c>
      <c r="D84" s="4"/>
      <c r="E84" s="4"/>
      <c r="F84" s="5">
        <f>F85</f>
        <v>47062.0749</v>
      </c>
    </row>
    <row r="85" spans="1:6" ht="29.25" customHeight="1" outlineLevel="5">
      <c r="A85" s="24" t="s">
        <v>308</v>
      </c>
      <c r="B85" s="4" t="s">
        <v>49</v>
      </c>
      <c r="C85" s="4" t="s">
        <v>309</v>
      </c>
      <c r="D85" s="4" t="s">
        <v>24</v>
      </c>
      <c r="E85" s="4" t="s">
        <v>32</v>
      </c>
      <c r="F85" s="5">
        <v>47062.0749</v>
      </c>
    </row>
    <row r="86" spans="1:6" ht="45" customHeight="1" outlineLevel="5">
      <c r="A86" s="24" t="s">
        <v>321</v>
      </c>
      <c r="B86" s="4" t="s">
        <v>323</v>
      </c>
      <c r="C86" s="8"/>
      <c r="D86" s="4"/>
      <c r="E86" s="4"/>
      <c r="F86" s="5">
        <f>F87</f>
        <v>2600</v>
      </c>
    </row>
    <row r="87" spans="1:6" ht="45.75" customHeight="1" outlineLevel="5">
      <c r="A87" s="24" t="s">
        <v>30</v>
      </c>
      <c r="B87" s="4" t="s">
        <v>323</v>
      </c>
      <c r="C87" s="8" t="s">
        <v>31</v>
      </c>
      <c r="D87" s="4"/>
      <c r="E87" s="4"/>
      <c r="F87" s="5">
        <f>F88</f>
        <v>2600</v>
      </c>
    </row>
    <row r="88" spans="1:6" ht="29.25" customHeight="1" outlineLevel="5">
      <c r="A88" s="24" t="s">
        <v>308</v>
      </c>
      <c r="B88" s="4" t="s">
        <v>323</v>
      </c>
      <c r="C88" s="8" t="s">
        <v>314</v>
      </c>
      <c r="D88" s="4" t="s">
        <v>24</v>
      </c>
      <c r="E88" s="4" t="s">
        <v>32</v>
      </c>
      <c r="F88" s="5">
        <v>2600</v>
      </c>
    </row>
    <row r="89" spans="1:6" ht="48" customHeight="1" outlineLevel="5">
      <c r="A89" s="24" t="s">
        <v>322</v>
      </c>
      <c r="B89" s="4" t="s">
        <v>324</v>
      </c>
      <c r="C89" s="8"/>
      <c r="D89" s="4"/>
      <c r="E89" s="4"/>
      <c r="F89" s="5">
        <f>F90</f>
        <v>2508.1750999999999</v>
      </c>
    </row>
    <row r="90" spans="1:6" ht="51.75" customHeight="1" outlineLevel="5">
      <c r="A90" s="24" t="s">
        <v>30</v>
      </c>
      <c r="B90" s="4" t="s">
        <v>324</v>
      </c>
      <c r="C90" s="8" t="s">
        <v>31</v>
      </c>
      <c r="D90" s="4"/>
      <c r="E90" s="4"/>
      <c r="F90" s="5">
        <f>F91</f>
        <v>2508.1750999999999</v>
      </c>
    </row>
    <row r="91" spans="1:6" ht="29.25" customHeight="1" outlineLevel="5">
      <c r="A91" s="24" t="s">
        <v>308</v>
      </c>
      <c r="B91" s="4" t="s">
        <v>324</v>
      </c>
      <c r="C91" s="8" t="s">
        <v>314</v>
      </c>
      <c r="D91" s="4" t="s">
        <v>24</v>
      </c>
      <c r="E91" s="4" t="s">
        <v>32</v>
      </c>
      <c r="F91" s="5">
        <v>2508.1750999999999</v>
      </c>
    </row>
    <row r="92" spans="1:6" ht="87.75" customHeight="1" outlineLevel="5">
      <c r="A92" s="6" t="s">
        <v>50</v>
      </c>
      <c r="B92" s="4" t="s">
        <v>51</v>
      </c>
      <c r="C92" s="4"/>
      <c r="D92" s="4"/>
      <c r="E92" s="4"/>
      <c r="F92" s="5">
        <f>F93</f>
        <v>405.4</v>
      </c>
    </row>
    <row r="93" spans="1:6" ht="42.75" customHeight="1" outlineLevel="5">
      <c r="A93" s="6" t="s">
        <v>22</v>
      </c>
      <c r="B93" s="4" t="s">
        <v>51</v>
      </c>
      <c r="C93" s="4" t="s">
        <v>23</v>
      </c>
      <c r="F93" s="5">
        <f>F94</f>
        <v>405.4</v>
      </c>
    </row>
    <row r="94" spans="1:6" ht="28.5" customHeight="1" outlineLevel="5">
      <c r="A94" s="24" t="s">
        <v>308</v>
      </c>
      <c r="B94" s="4" t="s">
        <v>51</v>
      </c>
      <c r="C94" s="4" t="s">
        <v>309</v>
      </c>
      <c r="D94" s="4" t="s">
        <v>24</v>
      </c>
      <c r="E94" s="4" t="s">
        <v>32</v>
      </c>
      <c r="F94" s="5">
        <v>405.4</v>
      </c>
    </row>
    <row r="95" spans="1:6" ht="196.5" customHeight="1" outlineLevel="4">
      <c r="A95" s="6" t="s">
        <v>52</v>
      </c>
      <c r="B95" s="4" t="s">
        <v>53</v>
      </c>
      <c r="C95" s="4"/>
      <c r="D95" s="4"/>
      <c r="E95" s="4"/>
      <c r="F95" s="5">
        <f>F96</f>
        <v>319190.3</v>
      </c>
    </row>
    <row r="96" spans="1:6" ht="42.75" customHeight="1" outlineLevel="5">
      <c r="A96" s="6" t="s">
        <v>22</v>
      </c>
      <c r="B96" s="4" t="s">
        <v>53</v>
      </c>
      <c r="C96" s="4" t="s">
        <v>23</v>
      </c>
      <c r="F96" s="5">
        <f>F97</f>
        <v>319190.3</v>
      </c>
    </row>
    <row r="97" spans="1:6" ht="28.5" customHeight="1" outlineLevel="5">
      <c r="A97" s="24" t="s">
        <v>308</v>
      </c>
      <c r="B97" s="4" t="s">
        <v>53</v>
      </c>
      <c r="C97" s="4" t="s">
        <v>309</v>
      </c>
      <c r="D97" s="4" t="s">
        <v>24</v>
      </c>
      <c r="E97" s="4" t="s">
        <v>32</v>
      </c>
      <c r="F97" s="5">
        <v>319190.3</v>
      </c>
    </row>
    <row r="98" spans="1:6" ht="61.5" customHeight="1" outlineLevel="4">
      <c r="A98" s="6" t="s">
        <v>40</v>
      </c>
      <c r="B98" s="4" t="s">
        <v>54</v>
      </c>
      <c r="C98" s="4"/>
      <c r="D98" s="4"/>
      <c r="E98" s="4"/>
      <c r="F98" s="5">
        <f>F99</f>
        <v>11208.6</v>
      </c>
    </row>
    <row r="99" spans="1:6" ht="42.75" customHeight="1" outlineLevel="5">
      <c r="A99" s="6" t="s">
        <v>22</v>
      </c>
      <c r="B99" s="4" t="s">
        <v>54</v>
      </c>
      <c r="C99" s="4" t="s">
        <v>23</v>
      </c>
      <c r="F99" s="5">
        <f>F100</f>
        <v>11208.6</v>
      </c>
    </row>
    <row r="100" spans="1:6" ht="33" customHeight="1" outlineLevel="5">
      <c r="A100" s="24" t="s">
        <v>308</v>
      </c>
      <c r="B100" s="4" t="s">
        <v>54</v>
      </c>
      <c r="C100" s="4" t="s">
        <v>309</v>
      </c>
      <c r="D100" s="4" t="s">
        <v>24</v>
      </c>
      <c r="E100" s="4" t="s">
        <v>32</v>
      </c>
      <c r="F100" s="5">
        <v>11208.6</v>
      </c>
    </row>
    <row r="101" spans="1:6" ht="88.5" customHeight="1" outlineLevel="4">
      <c r="A101" s="6" t="s">
        <v>55</v>
      </c>
      <c r="B101" s="4" t="s">
        <v>56</v>
      </c>
      <c r="C101" s="4"/>
      <c r="D101" s="4"/>
      <c r="E101" s="4"/>
      <c r="F101" s="5">
        <f>F102</f>
        <v>15604.9</v>
      </c>
    </row>
    <row r="102" spans="1:6" ht="37.5" outlineLevel="5">
      <c r="A102" s="6" t="s">
        <v>22</v>
      </c>
      <c r="B102" s="4" t="s">
        <v>56</v>
      </c>
      <c r="C102" s="4" t="s">
        <v>23</v>
      </c>
      <c r="F102" s="5">
        <f>F103</f>
        <v>15604.9</v>
      </c>
    </row>
    <row r="103" spans="1:6" ht="33.75" customHeight="1" outlineLevel="5">
      <c r="A103" s="24" t="s">
        <v>308</v>
      </c>
      <c r="B103" s="4" t="s">
        <v>56</v>
      </c>
      <c r="C103" s="4" t="s">
        <v>309</v>
      </c>
      <c r="D103" s="4" t="s">
        <v>24</v>
      </c>
      <c r="E103" s="4" t="s">
        <v>32</v>
      </c>
      <c r="F103" s="5">
        <v>15604.9</v>
      </c>
    </row>
    <row r="104" spans="1:6" ht="68.25" customHeight="1" outlineLevel="5">
      <c r="A104" s="6" t="s">
        <v>57</v>
      </c>
      <c r="B104" s="8" t="s">
        <v>58</v>
      </c>
      <c r="C104" s="4"/>
      <c r="D104" s="4"/>
      <c r="E104" s="4"/>
      <c r="F104" s="5">
        <f>F105</f>
        <v>24611.590660000002</v>
      </c>
    </row>
    <row r="105" spans="1:6" ht="48.75" customHeight="1" outlineLevel="5">
      <c r="A105" s="6" t="s">
        <v>22</v>
      </c>
      <c r="B105" s="8" t="s">
        <v>58</v>
      </c>
      <c r="C105" s="4" t="s">
        <v>23</v>
      </c>
      <c r="F105" s="5">
        <f>F106</f>
        <v>24611.590660000002</v>
      </c>
    </row>
    <row r="106" spans="1:6" ht="33" customHeight="1" outlineLevel="5">
      <c r="A106" s="24" t="s">
        <v>308</v>
      </c>
      <c r="B106" s="8" t="s">
        <v>58</v>
      </c>
      <c r="C106" s="4" t="s">
        <v>309</v>
      </c>
      <c r="D106" s="4" t="s">
        <v>24</v>
      </c>
      <c r="E106" s="4" t="s">
        <v>32</v>
      </c>
      <c r="F106" s="5">
        <v>24611.590660000002</v>
      </c>
    </row>
    <row r="107" spans="1:6" ht="123" customHeight="1" outlineLevel="5">
      <c r="A107" s="7" t="s">
        <v>59</v>
      </c>
      <c r="B107" s="8" t="s">
        <v>60</v>
      </c>
      <c r="C107" s="4"/>
      <c r="D107" s="4"/>
      <c r="E107" s="4"/>
      <c r="F107" s="5">
        <f>F108</f>
        <v>22771.599999999999</v>
      </c>
    </row>
    <row r="108" spans="1:6" ht="45" customHeight="1" outlineLevel="5">
      <c r="A108" s="6" t="s">
        <v>22</v>
      </c>
      <c r="B108" s="8" t="s">
        <v>60</v>
      </c>
      <c r="C108" s="4" t="s">
        <v>23</v>
      </c>
      <c r="F108" s="5">
        <f>F109</f>
        <v>22771.599999999999</v>
      </c>
    </row>
    <row r="109" spans="1:6" ht="30" customHeight="1" outlineLevel="5">
      <c r="A109" s="24" t="s">
        <v>308</v>
      </c>
      <c r="B109" s="8" t="s">
        <v>60</v>
      </c>
      <c r="C109" s="4" t="s">
        <v>309</v>
      </c>
      <c r="D109" s="4" t="s">
        <v>24</v>
      </c>
      <c r="E109" s="4" t="s">
        <v>32</v>
      </c>
      <c r="F109" s="5">
        <v>22771.599999999999</v>
      </c>
    </row>
    <row r="110" spans="1:6" ht="43.5" customHeight="1" outlineLevel="3">
      <c r="A110" s="3" t="s">
        <v>61</v>
      </c>
      <c r="B110" s="4" t="s">
        <v>62</v>
      </c>
      <c r="C110" s="4"/>
      <c r="D110" s="4"/>
      <c r="E110" s="4"/>
      <c r="F110" s="11">
        <f>F111+F123+F116</f>
        <v>40747.801349999994</v>
      </c>
    </row>
    <row r="111" spans="1:6" ht="66" customHeight="1" outlineLevel="4">
      <c r="A111" s="12" t="s">
        <v>63</v>
      </c>
      <c r="B111" s="4" t="s">
        <v>64</v>
      </c>
      <c r="C111" s="4"/>
      <c r="D111" s="4"/>
      <c r="E111" s="4"/>
      <c r="F111" s="11">
        <f>F112+F113</f>
        <v>30856.90135</v>
      </c>
    </row>
    <row r="112" spans="1:6" ht="18.75" hidden="1" outlineLevel="4">
      <c r="A112" s="3"/>
      <c r="B112" s="4"/>
      <c r="C112" s="4"/>
      <c r="D112" s="4"/>
      <c r="E112" s="4"/>
      <c r="F112" s="11">
        <v>0</v>
      </c>
    </row>
    <row r="113" spans="1:6" ht="45.75" customHeight="1" outlineLevel="5">
      <c r="A113" s="6" t="s">
        <v>22</v>
      </c>
      <c r="B113" s="4" t="s">
        <v>64</v>
      </c>
      <c r="C113" s="4" t="s">
        <v>23</v>
      </c>
      <c r="F113" s="11">
        <f>F114+F115</f>
        <v>30856.90135</v>
      </c>
    </row>
    <row r="114" spans="1:6" ht="32.25" customHeight="1" outlineLevel="5">
      <c r="A114" s="24" t="s">
        <v>308</v>
      </c>
      <c r="B114" s="4" t="s">
        <v>64</v>
      </c>
      <c r="C114" s="4" t="s">
        <v>309</v>
      </c>
      <c r="D114" s="4" t="s">
        <v>24</v>
      </c>
      <c r="E114" s="4" t="s">
        <v>65</v>
      </c>
      <c r="F114" s="11">
        <v>10947.554469999999</v>
      </c>
    </row>
    <row r="115" spans="1:6" ht="32.25" customHeight="1" outlineLevel="5">
      <c r="A115" s="24" t="s">
        <v>334</v>
      </c>
      <c r="B115" s="4" t="s">
        <v>64</v>
      </c>
      <c r="C115" s="4" t="s">
        <v>337</v>
      </c>
      <c r="D115" s="4" t="s">
        <v>24</v>
      </c>
      <c r="E115" s="4" t="s">
        <v>65</v>
      </c>
      <c r="F115" s="11">
        <v>19909.346880000001</v>
      </c>
    </row>
    <row r="116" spans="1:6" ht="57.75" customHeight="1" outlineLevel="5">
      <c r="A116" s="6" t="s">
        <v>66</v>
      </c>
      <c r="B116" s="4" t="s">
        <v>67</v>
      </c>
      <c r="C116" s="13"/>
      <c r="D116" s="4"/>
      <c r="E116" s="4"/>
      <c r="F116" s="5">
        <f>F117+F121</f>
        <v>9510.8999999999978</v>
      </c>
    </row>
    <row r="117" spans="1:6" ht="37.5" outlineLevel="5">
      <c r="A117" s="12" t="s">
        <v>22</v>
      </c>
      <c r="B117" s="4" t="s">
        <v>67</v>
      </c>
      <c r="C117" s="13">
        <v>600</v>
      </c>
      <c r="F117" s="5">
        <f>F118+F119+F120</f>
        <v>9461.5094999999983</v>
      </c>
    </row>
    <row r="118" spans="1:6" ht="24.75" customHeight="1" outlineLevel="5">
      <c r="A118" s="24" t="s">
        <v>308</v>
      </c>
      <c r="B118" s="4" t="s">
        <v>67</v>
      </c>
      <c r="C118" s="13">
        <v>610</v>
      </c>
      <c r="D118" s="4" t="s">
        <v>24</v>
      </c>
      <c r="E118" s="4" t="s">
        <v>65</v>
      </c>
      <c r="F118" s="5">
        <v>9362.7284999999993</v>
      </c>
    </row>
    <row r="119" spans="1:6" ht="24.75" customHeight="1" outlineLevel="5">
      <c r="A119" s="26" t="s">
        <v>334</v>
      </c>
      <c r="B119" s="4" t="s">
        <v>67</v>
      </c>
      <c r="C119" s="13">
        <v>620</v>
      </c>
      <c r="D119" s="4" t="s">
        <v>24</v>
      </c>
      <c r="E119" s="4" t="s">
        <v>65</v>
      </c>
      <c r="F119" s="5">
        <v>49.390500000000003</v>
      </c>
    </row>
    <row r="120" spans="1:6" ht="68.25" customHeight="1" outlineLevel="5">
      <c r="A120" s="26" t="s">
        <v>335</v>
      </c>
      <c r="B120" s="4" t="s">
        <v>67</v>
      </c>
      <c r="C120" s="13">
        <v>630</v>
      </c>
      <c r="D120" s="4" t="s">
        <v>24</v>
      </c>
      <c r="E120" s="4" t="s">
        <v>65</v>
      </c>
      <c r="F120" s="5">
        <v>49.390500000000003</v>
      </c>
    </row>
    <row r="121" spans="1:6" ht="18.75" outlineLevel="5">
      <c r="A121" s="6" t="s">
        <v>68</v>
      </c>
      <c r="B121" s="4" t="s">
        <v>67</v>
      </c>
      <c r="C121" s="13">
        <v>800</v>
      </c>
      <c r="F121" s="5">
        <f>F122</f>
        <v>49.390500000000003</v>
      </c>
    </row>
    <row r="122" spans="1:6" ht="56.25" outlineLevel="5">
      <c r="A122" s="25" t="s">
        <v>336</v>
      </c>
      <c r="B122" s="4" t="s">
        <v>67</v>
      </c>
      <c r="C122" s="13">
        <v>810</v>
      </c>
      <c r="D122" s="4" t="s">
        <v>24</v>
      </c>
      <c r="E122" s="4" t="s">
        <v>65</v>
      </c>
      <c r="F122" s="5">
        <v>49.390500000000003</v>
      </c>
    </row>
    <row r="123" spans="1:6" ht="64.5" customHeight="1" outlineLevel="5">
      <c r="A123" s="6" t="s">
        <v>40</v>
      </c>
      <c r="B123" s="4" t="s">
        <v>69</v>
      </c>
      <c r="C123" s="4"/>
      <c r="D123" s="4"/>
      <c r="E123" s="4"/>
      <c r="F123" s="5">
        <f>F124</f>
        <v>380</v>
      </c>
    </row>
    <row r="124" spans="1:6" ht="42.75" customHeight="1" outlineLevel="5">
      <c r="A124" s="6" t="s">
        <v>22</v>
      </c>
      <c r="B124" s="4" t="s">
        <v>69</v>
      </c>
      <c r="C124" s="4" t="s">
        <v>23</v>
      </c>
      <c r="F124" s="5">
        <f>F125</f>
        <v>380</v>
      </c>
    </row>
    <row r="125" spans="1:6" ht="33" customHeight="1" outlineLevel="5">
      <c r="A125" s="24" t="s">
        <v>308</v>
      </c>
      <c r="B125" s="4" t="s">
        <v>69</v>
      </c>
      <c r="C125" s="4" t="s">
        <v>309</v>
      </c>
      <c r="D125" s="4" t="s">
        <v>24</v>
      </c>
      <c r="E125" s="4" t="s">
        <v>65</v>
      </c>
      <c r="F125" s="5">
        <v>380</v>
      </c>
    </row>
    <row r="126" spans="1:6" ht="60" customHeight="1" outlineLevel="2">
      <c r="A126" s="3" t="s">
        <v>70</v>
      </c>
      <c r="B126" s="4" t="s">
        <v>71</v>
      </c>
      <c r="C126" s="4"/>
      <c r="D126" s="4"/>
      <c r="E126" s="4"/>
      <c r="F126" s="5">
        <f>F129+F132</f>
        <v>1570.2</v>
      </c>
    </row>
    <row r="127" spans="1:6" ht="37.5" hidden="1" outlineLevel="4">
      <c r="A127" s="3" t="s">
        <v>72</v>
      </c>
      <c r="B127" s="4" t="s">
        <v>73</v>
      </c>
      <c r="C127" s="4"/>
      <c r="D127" s="4"/>
      <c r="E127" s="4"/>
      <c r="F127" s="5">
        <f>F128</f>
        <v>0</v>
      </c>
    </row>
    <row r="128" spans="1:6" ht="1.5" hidden="1" customHeight="1" outlineLevel="5">
      <c r="A128" s="6" t="s">
        <v>22</v>
      </c>
      <c r="B128" s="4" t="s">
        <v>73</v>
      </c>
      <c r="C128" s="4" t="s">
        <v>23</v>
      </c>
      <c r="D128" s="4" t="s">
        <v>24</v>
      </c>
      <c r="E128" s="4" t="s">
        <v>24</v>
      </c>
      <c r="F128" s="5"/>
    </row>
    <row r="129" spans="1:6" ht="41.25" customHeight="1" outlineLevel="4" collapsed="1">
      <c r="A129" s="3" t="s">
        <v>74</v>
      </c>
      <c r="B129" s="4" t="s">
        <v>382</v>
      </c>
      <c r="C129" s="4"/>
      <c r="D129" s="4"/>
      <c r="E129" s="4"/>
      <c r="F129" s="5">
        <f>F130</f>
        <v>1370</v>
      </c>
    </row>
    <row r="130" spans="1:6" ht="42" customHeight="1" outlineLevel="5">
      <c r="A130" s="6" t="s">
        <v>22</v>
      </c>
      <c r="B130" s="4" t="s">
        <v>382</v>
      </c>
      <c r="C130" s="4" t="s">
        <v>23</v>
      </c>
      <c r="F130" s="5">
        <f>F131</f>
        <v>1370</v>
      </c>
    </row>
    <row r="131" spans="1:6" ht="34.5" customHeight="1" outlineLevel="5">
      <c r="A131" s="24" t="s">
        <v>308</v>
      </c>
      <c r="B131" s="4" t="s">
        <v>382</v>
      </c>
      <c r="C131" s="4" t="s">
        <v>309</v>
      </c>
      <c r="D131" s="4" t="s">
        <v>24</v>
      </c>
      <c r="E131" s="4" t="s">
        <v>25</v>
      </c>
      <c r="F131" s="5">
        <v>1370</v>
      </c>
    </row>
    <row r="132" spans="1:6" ht="207.75" customHeight="1" outlineLevel="3">
      <c r="A132" s="3" t="s">
        <v>76</v>
      </c>
      <c r="B132" s="4" t="s">
        <v>77</v>
      </c>
      <c r="C132" s="4"/>
      <c r="D132" s="4"/>
      <c r="E132" s="4"/>
      <c r="F132" s="5">
        <f>F133</f>
        <v>200.2</v>
      </c>
    </row>
    <row r="133" spans="1:6" ht="81" customHeight="1" outlineLevel="3">
      <c r="A133" s="6" t="s">
        <v>78</v>
      </c>
      <c r="B133" s="4" t="s">
        <v>77</v>
      </c>
      <c r="C133" s="4" t="s">
        <v>79</v>
      </c>
      <c r="F133" s="5">
        <f>F134</f>
        <v>200.2</v>
      </c>
    </row>
    <row r="134" spans="1:6" ht="33.75" customHeight="1" outlineLevel="3">
      <c r="A134" s="25" t="s">
        <v>349</v>
      </c>
      <c r="B134" s="4" t="s">
        <v>77</v>
      </c>
      <c r="C134" s="4" t="s">
        <v>350</v>
      </c>
      <c r="D134" s="4" t="s">
        <v>24</v>
      </c>
      <c r="E134" s="4" t="s">
        <v>25</v>
      </c>
      <c r="F134" s="5">
        <v>200.2</v>
      </c>
    </row>
    <row r="135" spans="1:6" ht="65.25" customHeight="1" outlineLevel="3">
      <c r="A135" s="6" t="s">
        <v>80</v>
      </c>
      <c r="B135" s="4" t="s">
        <v>81</v>
      </c>
      <c r="C135" s="4"/>
      <c r="D135" s="4"/>
      <c r="E135" s="4"/>
      <c r="F135" s="5">
        <f>F136+F142+F139</f>
        <v>630.75900000000001</v>
      </c>
    </row>
    <row r="136" spans="1:6" ht="56.25" customHeight="1" outlineLevel="3">
      <c r="A136" s="3" t="s">
        <v>82</v>
      </c>
      <c r="B136" s="4" t="s">
        <v>83</v>
      </c>
      <c r="C136" s="4"/>
      <c r="D136" s="4"/>
      <c r="E136" s="4"/>
      <c r="F136" s="5">
        <f>F137</f>
        <v>5</v>
      </c>
    </row>
    <row r="137" spans="1:6" ht="58.5" customHeight="1" outlineLevel="3">
      <c r="A137" s="6" t="s">
        <v>84</v>
      </c>
      <c r="B137" s="4" t="s">
        <v>83</v>
      </c>
      <c r="C137" s="4" t="s">
        <v>85</v>
      </c>
      <c r="F137" s="5">
        <f>F138</f>
        <v>5</v>
      </c>
    </row>
    <row r="138" spans="1:6" ht="48" customHeight="1" outlineLevel="3">
      <c r="A138" s="24" t="s">
        <v>341</v>
      </c>
      <c r="B138" s="4" t="s">
        <v>83</v>
      </c>
      <c r="C138" s="4" t="s">
        <v>319</v>
      </c>
      <c r="D138" s="4" t="s">
        <v>24</v>
      </c>
      <c r="E138" s="4" t="s">
        <v>24</v>
      </c>
      <c r="F138" s="5">
        <v>5</v>
      </c>
    </row>
    <row r="139" spans="1:6" ht="48" customHeight="1" outlineLevel="3">
      <c r="A139" s="26" t="s">
        <v>194</v>
      </c>
      <c r="B139" s="4" t="s">
        <v>383</v>
      </c>
      <c r="C139" s="4"/>
      <c r="D139" s="4"/>
      <c r="E139" s="4"/>
      <c r="F139" s="5">
        <f>F140</f>
        <v>12.759</v>
      </c>
    </row>
    <row r="140" spans="1:6" ht="80.25" customHeight="1" outlineLevel="3">
      <c r="A140" s="6" t="s">
        <v>78</v>
      </c>
      <c r="B140" s="4" t="s">
        <v>383</v>
      </c>
      <c r="C140" s="4" t="s">
        <v>79</v>
      </c>
      <c r="D140" s="4"/>
      <c r="E140" s="4"/>
      <c r="F140" s="5">
        <f>F141</f>
        <v>12.759</v>
      </c>
    </row>
    <row r="141" spans="1:6" ht="43.5" customHeight="1" outlineLevel="3">
      <c r="A141" s="25" t="s">
        <v>349</v>
      </c>
      <c r="B141" s="4" t="s">
        <v>383</v>
      </c>
      <c r="C141" s="4" t="s">
        <v>350</v>
      </c>
      <c r="D141" s="4" t="s">
        <v>37</v>
      </c>
      <c r="E141" s="4" t="s">
        <v>88</v>
      </c>
      <c r="F141" s="5">
        <v>12.759</v>
      </c>
    </row>
    <row r="142" spans="1:6" ht="79.5" customHeight="1" outlineLevel="4">
      <c r="A142" s="6" t="s">
        <v>86</v>
      </c>
      <c r="B142" s="4" t="s">
        <v>87</v>
      </c>
      <c r="C142" s="4"/>
      <c r="D142" s="4"/>
      <c r="E142" s="4"/>
      <c r="F142" s="5">
        <f>F143+F145</f>
        <v>613</v>
      </c>
    </row>
    <row r="143" spans="1:6" ht="86.25" customHeight="1" outlineLevel="5">
      <c r="A143" s="6" t="s">
        <v>78</v>
      </c>
      <c r="B143" s="4" t="s">
        <v>87</v>
      </c>
      <c r="C143" s="4" t="s">
        <v>79</v>
      </c>
      <c r="F143" s="5">
        <f>F144</f>
        <v>533</v>
      </c>
    </row>
    <row r="144" spans="1:6" ht="36" customHeight="1" outlineLevel="5">
      <c r="A144" s="25" t="s">
        <v>349</v>
      </c>
      <c r="B144" s="4" t="s">
        <v>87</v>
      </c>
      <c r="C144" s="4" t="s">
        <v>350</v>
      </c>
      <c r="D144" s="4" t="s">
        <v>37</v>
      </c>
      <c r="E144" s="4" t="s">
        <v>88</v>
      </c>
      <c r="F144" s="5">
        <v>533</v>
      </c>
    </row>
    <row r="145" spans="1:6" ht="43.5" customHeight="1" outlineLevel="4">
      <c r="A145" s="6" t="s">
        <v>84</v>
      </c>
      <c r="B145" s="4" t="s">
        <v>87</v>
      </c>
      <c r="C145" s="4" t="s">
        <v>85</v>
      </c>
      <c r="F145" s="5">
        <f>F146</f>
        <v>80</v>
      </c>
    </row>
    <row r="146" spans="1:6" ht="43.5" customHeight="1" outlineLevel="4">
      <c r="A146" s="24" t="s">
        <v>341</v>
      </c>
      <c r="B146" s="4" t="s">
        <v>87</v>
      </c>
      <c r="C146" s="4" t="s">
        <v>319</v>
      </c>
      <c r="D146" s="4" t="s">
        <v>37</v>
      </c>
      <c r="E146" s="4" t="s">
        <v>88</v>
      </c>
      <c r="F146" s="5">
        <v>80</v>
      </c>
    </row>
    <row r="147" spans="1:6" ht="93.75" customHeight="1" outlineLevel="3">
      <c r="A147" s="3" t="s">
        <v>89</v>
      </c>
      <c r="B147" s="4" t="s">
        <v>90</v>
      </c>
      <c r="C147" s="4"/>
      <c r="D147" s="4"/>
      <c r="E147" s="4"/>
      <c r="F147" s="5">
        <f>F148+F151+F154+F157+F160+F165+F168+F171</f>
        <v>40135.072400000005</v>
      </c>
    </row>
    <row r="148" spans="1:6" ht="109.5" customHeight="1" outlineLevel="5">
      <c r="A148" s="14" t="s">
        <v>91</v>
      </c>
      <c r="B148" s="10" t="s">
        <v>92</v>
      </c>
      <c r="C148" s="10"/>
      <c r="D148" s="10"/>
      <c r="E148" s="10"/>
      <c r="F148" s="5">
        <f>F149</f>
        <v>99</v>
      </c>
    </row>
    <row r="149" spans="1:6" ht="25.5" customHeight="1" outlineLevel="4">
      <c r="A149" s="14" t="s">
        <v>93</v>
      </c>
      <c r="B149" s="10" t="s">
        <v>92</v>
      </c>
      <c r="C149" s="10" t="s">
        <v>94</v>
      </c>
      <c r="F149" s="5">
        <f>F150</f>
        <v>99</v>
      </c>
    </row>
    <row r="150" spans="1:6" ht="44.25" customHeight="1" outlineLevel="4">
      <c r="A150" s="24" t="s">
        <v>351</v>
      </c>
      <c r="B150" s="10" t="s">
        <v>92</v>
      </c>
      <c r="C150" s="10" t="s">
        <v>352</v>
      </c>
      <c r="D150" s="10" t="s">
        <v>95</v>
      </c>
      <c r="E150" s="10" t="s">
        <v>88</v>
      </c>
      <c r="F150" s="5">
        <v>99</v>
      </c>
    </row>
    <row r="151" spans="1:6" ht="79.5" customHeight="1" outlineLevel="4">
      <c r="A151" s="3" t="s">
        <v>96</v>
      </c>
      <c r="B151" s="4" t="s">
        <v>97</v>
      </c>
      <c r="C151" s="4"/>
      <c r="D151" s="4"/>
      <c r="E151" s="4"/>
      <c r="F151" s="5">
        <f>F152</f>
        <v>2186.3159999999998</v>
      </c>
    </row>
    <row r="152" spans="1:6" ht="48" customHeight="1" outlineLevel="4">
      <c r="A152" s="6" t="s">
        <v>98</v>
      </c>
      <c r="B152" s="4" t="s">
        <v>97</v>
      </c>
      <c r="C152" s="4" t="s">
        <v>99</v>
      </c>
      <c r="F152" s="5">
        <f>F153</f>
        <v>2186.3159999999998</v>
      </c>
    </row>
    <row r="153" spans="1:6" ht="29.25" customHeight="1" outlineLevel="4">
      <c r="A153" s="24" t="s">
        <v>353</v>
      </c>
      <c r="B153" s="4" t="s">
        <v>97</v>
      </c>
      <c r="C153" s="4" t="s">
        <v>354</v>
      </c>
      <c r="D153" s="4" t="s">
        <v>95</v>
      </c>
      <c r="E153" s="4" t="s">
        <v>88</v>
      </c>
      <c r="F153" s="5">
        <v>2186.3159999999998</v>
      </c>
    </row>
    <row r="154" spans="1:6" ht="144" customHeight="1" outlineLevel="2">
      <c r="A154" s="15" t="s">
        <v>100</v>
      </c>
      <c r="B154" s="4" t="s">
        <v>101</v>
      </c>
      <c r="C154" s="4"/>
      <c r="D154" s="4"/>
      <c r="E154" s="4"/>
      <c r="F154" s="5">
        <f>F155</f>
        <v>329.7</v>
      </c>
    </row>
    <row r="155" spans="1:6" ht="33" customHeight="1" outlineLevel="3">
      <c r="A155" s="6" t="s">
        <v>93</v>
      </c>
      <c r="B155" s="4" t="s">
        <v>101</v>
      </c>
      <c r="C155" s="4" t="s">
        <v>94</v>
      </c>
      <c r="F155" s="5">
        <f>F156</f>
        <v>329.7</v>
      </c>
    </row>
    <row r="156" spans="1:6" ht="45.75" customHeight="1" outlineLevel="3">
      <c r="A156" s="24" t="s">
        <v>351</v>
      </c>
      <c r="B156" s="4" t="s">
        <v>101</v>
      </c>
      <c r="C156" s="4" t="s">
        <v>352</v>
      </c>
      <c r="D156" s="4" t="s">
        <v>95</v>
      </c>
      <c r="E156" s="4" t="s">
        <v>88</v>
      </c>
      <c r="F156" s="5">
        <v>329.7</v>
      </c>
    </row>
    <row r="157" spans="1:6" ht="102" customHeight="1" outlineLevel="3">
      <c r="A157" s="15" t="s">
        <v>102</v>
      </c>
      <c r="B157" s="4" t="s">
        <v>103</v>
      </c>
      <c r="C157" s="4"/>
      <c r="D157" s="4"/>
      <c r="E157" s="4"/>
      <c r="F157" s="5">
        <f>F158</f>
        <v>7</v>
      </c>
    </row>
    <row r="158" spans="1:6" ht="25.5" customHeight="1" outlineLevel="3">
      <c r="A158" s="6" t="s">
        <v>93</v>
      </c>
      <c r="B158" s="4" t="s">
        <v>103</v>
      </c>
      <c r="C158" s="4" t="s">
        <v>94</v>
      </c>
      <c r="F158" s="5">
        <f>F159</f>
        <v>7</v>
      </c>
    </row>
    <row r="159" spans="1:6" ht="47.25" customHeight="1" outlineLevel="3">
      <c r="A159" s="24" t="s">
        <v>351</v>
      </c>
      <c r="B159" s="4" t="s">
        <v>103</v>
      </c>
      <c r="C159" s="4" t="s">
        <v>352</v>
      </c>
      <c r="D159" s="4" t="s">
        <v>95</v>
      </c>
      <c r="E159" s="4" t="s">
        <v>88</v>
      </c>
      <c r="F159" s="5">
        <v>7</v>
      </c>
    </row>
    <row r="160" spans="1:6" ht="75" customHeight="1" outlineLevel="4">
      <c r="A160" s="6" t="s">
        <v>104</v>
      </c>
      <c r="B160" s="4" t="s">
        <v>105</v>
      </c>
      <c r="C160" s="4"/>
      <c r="D160" s="4"/>
      <c r="E160" s="4"/>
      <c r="F160" s="5">
        <f>F161+F163</f>
        <v>1045</v>
      </c>
    </row>
    <row r="161" spans="1:6" ht="91.5" customHeight="1" outlineLevel="5">
      <c r="A161" s="6" t="s">
        <v>78</v>
      </c>
      <c r="B161" s="4" t="s">
        <v>105</v>
      </c>
      <c r="C161" s="4" t="s">
        <v>79</v>
      </c>
      <c r="F161" s="5">
        <f>F162</f>
        <v>953.94899999999996</v>
      </c>
    </row>
    <row r="162" spans="1:6" ht="34.5" customHeight="1" outlineLevel="5">
      <c r="A162" s="25" t="s">
        <v>349</v>
      </c>
      <c r="B162" s="4" t="s">
        <v>105</v>
      </c>
      <c r="C162" s="4" t="s">
        <v>350</v>
      </c>
      <c r="D162" s="4" t="s">
        <v>37</v>
      </c>
      <c r="E162" s="4" t="s">
        <v>88</v>
      </c>
      <c r="F162" s="5">
        <v>953.94899999999996</v>
      </c>
    </row>
    <row r="163" spans="1:6" ht="51.75" customHeight="1" outlineLevel="4">
      <c r="A163" s="6" t="s">
        <v>84</v>
      </c>
      <c r="B163" s="4" t="s">
        <v>105</v>
      </c>
      <c r="C163" s="4" t="s">
        <v>85</v>
      </c>
      <c r="F163" s="5">
        <f>F164</f>
        <v>91.051000000000002</v>
      </c>
    </row>
    <row r="164" spans="1:6" ht="51.75" customHeight="1" outlineLevel="4">
      <c r="A164" s="24" t="s">
        <v>341</v>
      </c>
      <c r="B164" s="4" t="s">
        <v>105</v>
      </c>
      <c r="C164" s="4" t="s">
        <v>319</v>
      </c>
      <c r="D164" s="4" t="s">
        <v>37</v>
      </c>
      <c r="E164" s="4" t="s">
        <v>88</v>
      </c>
      <c r="F164" s="5">
        <v>91.051000000000002</v>
      </c>
    </row>
    <row r="165" spans="1:6" ht="211.5" customHeight="1" outlineLevel="5">
      <c r="A165" s="3" t="s">
        <v>106</v>
      </c>
      <c r="B165" s="4" t="s">
        <v>107</v>
      </c>
      <c r="C165" s="4"/>
      <c r="D165" s="4"/>
      <c r="E165" s="4"/>
      <c r="F165" s="5">
        <f>F166</f>
        <v>30459</v>
      </c>
    </row>
    <row r="166" spans="1:6" ht="18.75" outlineLevel="4">
      <c r="A166" s="6" t="s">
        <v>93</v>
      </c>
      <c r="B166" s="4" t="s">
        <v>107</v>
      </c>
      <c r="C166" s="4" t="s">
        <v>94</v>
      </c>
      <c r="F166" s="5">
        <f>F167</f>
        <v>30459</v>
      </c>
    </row>
    <row r="167" spans="1:6" ht="47.25" customHeight="1" outlineLevel="4">
      <c r="A167" s="24" t="s">
        <v>351</v>
      </c>
      <c r="B167" s="4" t="s">
        <v>107</v>
      </c>
      <c r="C167" s="4" t="s">
        <v>352</v>
      </c>
      <c r="D167" s="4" t="s">
        <v>95</v>
      </c>
      <c r="E167" s="4" t="s">
        <v>88</v>
      </c>
      <c r="F167" s="5">
        <v>30459</v>
      </c>
    </row>
    <row r="168" spans="1:6" ht="56.25" outlineLevel="5">
      <c r="A168" s="3" t="s">
        <v>108</v>
      </c>
      <c r="B168" s="4" t="s">
        <v>109</v>
      </c>
      <c r="C168" s="4"/>
      <c r="D168" s="4"/>
      <c r="E168" s="4"/>
      <c r="F168" s="5">
        <f>F169</f>
        <v>4273.19758</v>
      </c>
    </row>
    <row r="169" spans="1:6" ht="36.75" customHeight="1" outlineLevel="4">
      <c r="A169" s="6" t="s">
        <v>98</v>
      </c>
      <c r="B169" s="4" t="s">
        <v>109</v>
      </c>
      <c r="C169" s="4" t="s">
        <v>99</v>
      </c>
      <c r="F169" s="5">
        <f>F170</f>
        <v>4273.19758</v>
      </c>
    </row>
    <row r="170" spans="1:6" ht="30.75" customHeight="1" outlineLevel="4">
      <c r="A170" s="24" t="s">
        <v>353</v>
      </c>
      <c r="B170" s="4" t="s">
        <v>109</v>
      </c>
      <c r="C170" s="4" t="s">
        <v>354</v>
      </c>
      <c r="D170" s="4" t="s">
        <v>95</v>
      </c>
      <c r="E170" s="4" t="s">
        <v>88</v>
      </c>
      <c r="F170" s="5">
        <v>4273.19758</v>
      </c>
    </row>
    <row r="171" spans="1:6" ht="75" outlineLevel="4">
      <c r="A171" s="3" t="s">
        <v>110</v>
      </c>
      <c r="B171" s="4" t="s">
        <v>111</v>
      </c>
      <c r="C171" s="4"/>
      <c r="D171" s="4"/>
      <c r="E171" s="4"/>
      <c r="F171" s="5">
        <f>F172</f>
        <v>1735.8588199999999</v>
      </c>
    </row>
    <row r="172" spans="1:6" ht="37.5" outlineLevel="4">
      <c r="A172" s="6" t="s">
        <v>98</v>
      </c>
      <c r="B172" s="4" t="s">
        <v>111</v>
      </c>
      <c r="C172" s="4" t="s">
        <v>99</v>
      </c>
      <c r="F172" s="5">
        <f>F173</f>
        <v>1735.8588199999999</v>
      </c>
    </row>
    <row r="173" spans="1:6" ht="32.25" customHeight="1" outlineLevel="4">
      <c r="A173" s="24" t="s">
        <v>353</v>
      </c>
      <c r="B173" s="4" t="s">
        <v>111</v>
      </c>
      <c r="C173" s="4" t="s">
        <v>354</v>
      </c>
      <c r="D173" s="4" t="s">
        <v>95</v>
      </c>
      <c r="E173" s="4" t="s">
        <v>88</v>
      </c>
      <c r="F173" s="5">
        <v>1735.8588199999999</v>
      </c>
    </row>
    <row r="174" spans="1:6" ht="75" customHeight="1" outlineLevel="5">
      <c r="A174" s="6" t="s">
        <v>112</v>
      </c>
      <c r="B174" s="4" t="s">
        <v>113</v>
      </c>
      <c r="C174" s="4"/>
      <c r="D174" s="4"/>
      <c r="E174" s="4"/>
      <c r="F174" s="5">
        <f>F175+F178+F181</f>
        <v>514.14599999999996</v>
      </c>
    </row>
    <row r="175" spans="1:6" ht="50.25" customHeight="1" outlineLevel="5">
      <c r="A175" s="6" t="s">
        <v>114</v>
      </c>
      <c r="B175" s="4" t="s">
        <v>115</v>
      </c>
      <c r="C175" s="4"/>
      <c r="D175" s="4"/>
      <c r="E175" s="4"/>
      <c r="F175" s="5">
        <f>F176</f>
        <v>156.42277000000001</v>
      </c>
    </row>
    <row r="176" spans="1:6" ht="42" customHeight="1" outlineLevel="5">
      <c r="A176" s="6" t="s">
        <v>84</v>
      </c>
      <c r="B176" s="4" t="s">
        <v>115</v>
      </c>
      <c r="C176" s="4" t="s">
        <v>85</v>
      </c>
      <c r="F176" s="5">
        <f>F177</f>
        <v>156.42277000000001</v>
      </c>
    </row>
    <row r="177" spans="1:6" ht="40.5" customHeight="1" outlineLevel="5">
      <c r="A177" s="24" t="s">
        <v>341</v>
      </c>
      <c r="B177" s="4" t="s">
        <v>115</v>
      </c>
      <c r="C177" s="4" t="s">
        <v>319</v>
      </c>
      <c r="D177" s="4" t="s">
        <v>116</v>
      </c>
      <c r="E177" s="4" t="s">
        <v>32</v>
      </c>
      <c r="F177" s="5">
        <v>156.42277000000001</v>
      </c>
    </row>
    <row r="178" spans="1:6" ht="0.75" hidden="1" customHeight="1" outlineLevel="5">
      <c r="A178" s="21" t="s">
        <v>370</v>
      </c>
      <c r="B178" s="4" t="s">
        <v>117</v>
      </c>
      <c r="C178" s="4"/>
      <c r="D178" s="4"/>
      <c r="E178" s="4"/>
      <c r="F178" s="5">
        <f>F179</f>
        <v>0</v>
      </c>
    </row>
    <row r="179" spans="1:6" ht="45.75" hidden="1" customHeight="1" outlineLevel="5">
      <c r="A179" s="6" t="s">
        <v>22</v>
      </c>
      <c r="B179" s="4" t="s">
        <v>117</v>
      </c>
      <c r="C179" s="4" t="s">
        <v>23</v>
      </c>
      <c r="F179" s="5">
        <f>F180</f>
        <v>0</v>
      </c>
    </row>
    <row r="180" spans="1:6" ht="30" hidden="1" customHeight="1" outlineLevel="5">
      <c r="A180" s="26" t="s">
        <v>334</v>
      </c>
      <c r="B180" s="4" t="s">
        <v>117</v>
      </c>
      <c r="C180" s="4" t="s">
        <v>337</v>
      </c>
      <c r="D180" s="4" t="s">
        <v>116</v>
      </c>
      <c r="E180" s="4" t="s">
        <v>37</v>
      </c>
      <c r="F180" s="5"/>
    </row>
    <row r="181" spans="1:6" ht="65.25" customHeight="1" outlineLevel="5">
      <c r="A181" s="31" t="s">
        <v>384</v>
      </c>
      <c r="B181" s="4" t="s">
        <v>385</v>
      </c>
      <c r="C181" s="4"/>
      <c r="D181" s="4"/>
      <c r="E181" s="4"/>
      <c r="F181" s="5">
        <f>F182</f>
        <v>357.72323</v>
      </c>
    </row>
    <row r="182" spans="1:6" ht="52.5" customHeight="1" outlineLevel="5">
      <c r="A182" s="6" t="s">
        <v>84</v>
      </c>
      <c r="B182" s="4" t="s">
        <v>385</v>
      </c>
      <c r="C182" s="4" t="s">
        <v>85</v>
      </c>
      <c r="D182" s="4"/>
      <c r="E182" s="4"/>
      <c r="F182" s="5">
        <f>F183</f>
        <v>357.72323</v>
      </c>
    </row>
    <row r="183" spans="1:6" ht="51.75" customHeight="1" outlineLevel="5">
      <c r="A183" s="24" t="s">
        <v>341</v>
      </c>
      <c r="B183" s="4" t="s">
        <v>385</v>
      </c>
      <c r="C183" s="4" t="s">
        <v>319</v>
      </c>
      <c r="D183" s="4" t="s">
        <v>116</v>
      </c>
      <c r="E183" s="4" t="s">
        <v>32</v>
      </c>
      <c r="F183" s="5">
        <v>357.72323</v>
      </c>
    </row>
    <row r="184" spans="1:6" ht="58.5" customHeight="1" outlineLevel="2">
      <c r="A184" s="3" t="s">
        <v>118</v>
      </c>
      <c r="B184" s="4" t="s">
        <v>119</v>
      </c>
      <c r="C184" s="4"/>
      <c r="D184" s="4"/>
      <c r="E184" s="4"/>
      <c r="F184" s="5">
        <f>F185+F188+F195</f>
        <v>23075.594000000001</v>
      </c>
    </row>
    <row r="185" spans="1:6" ht="27.75" customHeight="1" outlineLevel="2">
      <c r="A185" s="6" t="s">
        <v>120</v>
      </c>
      <c r="B185" s="4" t="s">
        <v>121</v>
      </c>
      <c r="C185" s="4"/>
      <c r="D185" s="4"/>
      <c r="E185" s="4"/>
      <c r="F185" s="5">
        <f>F186</f>
        <v>2327</v>
      </c>
    </row>
    <row r="186" spans="1:6" ht="75" outlineLevel="2">
      <c r="A186" s="6" t="s">
        <v>78</v>
      </c>
      <c r="B186" s="4" t="s">
        <v>121</v>
      </c>
      <c r="C186" s="4" t="s">
        <v>79</v>
      </c>
      <c r="D186" s="4"/>
      <c r="E186" s="4"/>
      <c r="F186" s="5">
        <f>F187</f>
        <v>2327</v>
      </c>
    </row>
    <row r="187" spans="1:6" ht="37.5" outlineLevel="2">
      <c r="A187" s="25" t="s">
        <v>349</v>
      </c>
      <c r="B187" s="4" t="s">
        <v>121</v>
      </c>
      <c r="C187" s="4" t="s">
        <v>350</v>
      </c>
      <c r="D187" s="4" t="s">
        <v>37</v>
      </c>
      <c r="E187" s="4" t="s">
        <v>88</v>
      </c>
      <c r="F187" s="5">
        <v>2327</v>
      </c>
    </row>
    <row r="188" spans="1:6" ht="68.25" customHeight="1" outlineLevel="2">
      <c r="A188" s="6" t="s">
        <v>122</v>
      </c>
      <c r="B188" s="4" t="s">
        <v>123</v>
      </c>
      <c r="C188" s="4"/>
      <c r="D188" s="4"/>
      <c r="E188" s="4"/>
      <c r="F188" s="5">
        <f>F189+F191+F193</f>
        <v>20700.5</v>
      </c>
    </row>
    <row r="189" spans="1:6" ht="82.5" customHeight="1" outlineLevel="2">
      <c r="A189" s="6" t="s">
        <v>78</v>
      </c>
      <c r="B189" s="4" t="s">
        <v>123</v>
      </c>
      <c r="C189" s="4" t="s">
        <v>79</v>
      </c>
      <c r="F189" s="5">
        <f>F190</f>
        <v>18594.5</v>
      </c>
    </row>
    <row r="190" spans="1:6" ht="37.5" customHeight="1" outlineLevel="2">
      <c r="A190" s="25" t="s">
        <v>349</v>
      </c>
      <c r="B190" s="4" t="s">
        <v>123</v>
      </c>
      <c r="C190" s="4" t="s">
        <v>350</v>
      </c>
      <c r="D190" s="4" t="s">
        <v>24</v>
      </c>
      <c r="E190" s="4" t="s">
        <v>25</v>
      </c>
      <c r="F190" s="5">
        <v>18594.5</v>
      </c>
    </row>
    <row r="191" spans="1:6" ht="45.75" customHeight="1" outlineLevel="3">
      <c r="A191" s="6" t="s">
        <v>84</v>
      </c>
      <c r="B191" s="4" t="s">
        <v>123</v>
      </c>
      <c r="C191" s="4" t="s">
        <v>85</v>
      </c>
      <c r="F191" s="5">
        <f>F192</f>
        <v>2010</v>
      </c>
    </row>
    <row r="192" spans="1:6" ht="45.75" customHeight="1" outlineLevel="3">
      <c r="A192" s="24" t="s">
        <v>341</v>
      </c>
      <c r="B192" s="4" t="s">
        <v>123</v>
      </c>
      <c r="C192" s="4" t="s">
        <v>319</v>
      </c>
      <c r="D192" s="4" t="s">
        <v>24</v>
      </c>
      <c r="E192" s="4" t="s">
        <v>25</v>
      </c>
      <c r="F192" s="5">
        <v>2010</v>
      </c>
    </row>
    <row r="193" spans="1:6" ht="24.75" customHeight="1" outlineLevel="4">
      <c r="A193" s="6" t="s">
        <v>68</v>
      </c>
      <c r="B193" s="4" t="s">
        <v>123</v>
      </c>
      <c r="C193" s="4" t="s">
        <v>75</v>
      </c>
      <c r="F193" s="5">
        <f>F194</f>
        <v>96</v>
      </c>
    </row>
    <row r="194" spans="1:6" ht="24.75" customHeight="1" outlineLevel="4">
      <c r="A194" s="25" t="s">
        <v>347</v>
      </c>
      <c r="B194" s="4" t="s">
        <v>123</v>
      </c>
      <c r="C194" s="4" t="s">
        <v>356</v>
      </c>
      <c r="D194" s="4" t="s">
        <v>24</v>
      </c>
      <c r="E194" s="4" t="s">
        <v>25</v>
      </c>
      <c r="F194" s="5">
        <v>96</v>
      </c>
    </row>
    <row r="195" spans="1:6" ht="53.25" customHeight="1" outlineLevel="4">
      <c r="A195" s="26" t="s">
        <v>194</v>
      </c>
      <c r="B195" s="4" t="s">
        <v>386</v>
      </c>
      <c r="C195" s="4"/>
      <c r="D195" s="4"/>
      <c r="E195" s="4"/>
      <c r="F195" s="5">
        <f>F196</f>
        <v>48.094000000000001</v>
      </c>
    </row>
    <row r="196" spans="1:6" ht="73.5" customHeight="1" outlineLevel="4">
      <c r="A196" s="6" t="s">
        <v>78</v>
      </c>
      <c r="B196" s="4" t="s">
        <v>386</v>
      </c>
      <c r="C196" s="4" t="s">
        <v>79</v>
      </c>
      <c r="D196" s="4"/>
      <c r="E196" s="4"/>
      <c r="F196" s="5">
        <f>F197</f>
        <v>48.094000000000001</v>
      </c>
    </row>
    <row r="197" spans="1:6" ht="39.75" customHeight="1" outlineLevel="4">
      <c r="A197" s="25" t="s">
        <v>349</v>
      </c>
      <c r="B197" s="4" t="s">
        <v>386</v>
      </c>
      <c r="C197" s="4" t="s">
        <v>350</v>
      </c>
      <c r="D197" s="4" t="s">
        <v>37</v>
      </c>
      <c r="E197" s="4" t="s">
        <v>88</v>
      </c>
      <c r="F197" s="5">
        <v>48.094000000000001</v>
      </c>
    </row>
    <row r="198" spans="1:6" ht="45" customHeight="1" outlineLevel="4">
      <c r="A198" s="6" t="s">
        <v>333</v>
      </c>
      <c r="B198" s="4" t="s">
        <v>328</v>
      </c>
      <c r="C198" s="4"/>
      <c r="D198" s="4"/>
      <c r="E198" s="4"/>
      <c r="F198" s="5">
        <f>F199</f>
        <v>798.51639999999998</v>
      </c>
    </row>
    <row r="199" spans="1:6" ht="49.5" customHeight="1" outlineLevel="4">
      <c r="A199" s="25" t="s">
        <v>325</v>
      </c>
      <c r="B199" s="4" t="s">
        <v>327</v>
      </c>
      <c r="C199" s="8"/>
      <c r="D199" s="4"/>
      <c r="E199" s="4"/>
      <c r="F199" s="5">
        <f>F200</f>
        <v>798.51639999999998</v>
      </c>
    </row>
    <row r="200" spans="1:6" ht="45.75" customHeight="1" outlineLevel="4">
      <c r="A200" s="25" t="s">
        <v>22</v>
      </c>
      <c r="B200" s="4" t="s">
        <v>327</v>
      </c>
      <c r="C200" s="8" t="s">
        <v>31</v>
      </c>
      <c r="D200" s="4"/>
      <c r="E200" s="4"/>
      <c r="F200" s="5">
        <f>F201</f>
        <v>798.51639999999998</v>
      </c>
    </row>
    <row r="201" spans="1:6" ht="35.25" customHeight="1" outlineLevel="4">
      <c r="A201" s="25" t="s">
        <v>326</v>
      </c>
      <c r="B201" s="4" t="s">
        <v>327</v>
      </c>
      <c r="C201" s="8" t="s">
        <v>314</v>
      </c>
      <c r="D201" s="4" t="s">
        <v>24</v>
      </c>
      <c r="E201" s="4" t="s">
        <v>32</v>
      </c>
      <c r="F201" s="5">
        <v>798.51639999999998</v>
      </c>
    </row>
    <row r="202" spans="1:6" ht="55.5" customHeight="1" outlineLevel="5">
      <c r="A202" s="6" t="s">
        <v>124</v>
      </c>
      <c r="B202" s="4" t="s">
        <v>125</v>
      </c>
      <c r="C202" s="4"/>
      <c r="D202" s="4"/>
      <c r="E202" s="4"/>
      <c r="F202" s="5">
        <f>F203+F211+F223+F233+F237+F247+F251+F258+F262+F207+F276</f>
        <v>182868.66137000002</v>
      </c>
    </row>
    <row r="203" spans="1:6" ht="36.75" customHeight="1" outlineLevel="5">
      <c r="A203" s="3" t="s">
        <v>126</v>
      </c>
      <c r="B203" s="4" t="s">
        <v>127</v>
      </c>
      <c r="C203" s="4"/>
      <c r="D203" s="4"/>
      <c r="E203" s="4"/>
      <c r="F203" s="5">
        <f>F204</f>
        <v>3978.7117800000001</v>
      </c>
    </row>
    <row r="204" spans="1:6" ht="36.75" customHeight="1" outlineLevel="5">
      <c r="A204" s="3" t="s">
        <v>128</v>
      </c>
      <c r="B204" s="4" t="s">
        <v>129</v>
      </c>
      <c r="C204" s="4"/>
      <c r="D204" s="4"/>
      <c r="E204" s="4"/>
      <c r="F204" s="5">
        <f>F205</f>
        <v>3978.7117800000001</v>
      </c>
    </row>
    <row r="205" spans="1:6" ht="45.75" customHeight="1" outlineLevel="5">
      <c r="A205" s="6" t="s">
        <v>22</v>
      </c>
      <c r="B205" s="4" t="s">
        <v>129</v>
      </c>
      <c r="C205" s="4" t="s">
        <v>23</v>
      </c>
      <c r="F205" s="5">
        <f>F206</f>
        <v>3978.7117800000001</v>
      </c>
    </row>
    <row r="206" spans="1:6" ht="33" customHeight="1" outlineLevel="5">
      <c r="A206" s="25" t="s">
        <v>326</v>
      </c>
      <c r="B206" s="4" t="s">
        <v>129</v>
      </c>
      <c r="C206" s="4" t="s">
        <v>309</v>
      </c>
      <c r="D206" s="4" t="s">
        <v>24</v>
      </c>
      <c r="E206" s="4" t="s">
        <v>65</v>
      </c>
      <c r="F206" s="5">
        <v>3978.7117800000001</v>
      </c>
    </row>
    <row r="207" spans="1:6" ht="35.25" customHeight="1" outlineLevel="5">
      <c r="A207" s="6" t="s">
        <v>130</v>
      </c>
      <c r="B207" s="4" t="s">
        <v>131</v>
      </c>
      <c r="C207" s="4"/>
      <c r="D207" s="4"/>
      <c r="E207" s="4"/>
      <c r="F207" s="5">
        <f>F208</f>
        <v>153.09215</v>
      </c>
    </row>
    <row r="208" spans="1:6" ht="39" customHeight="1" outlineLevel="5">
      <c r="A208" s="3" t="s">
        <v>128</v>
      </c>
      <c r="B208" s="4" t="s">
        <v>132</v>
      </c>
      <c r="C208" s="4"/>
      <c r="D208" s="4"/>
      <c r="E208" s="4"/>
      <c r="F208" s="5">
        <f>F209</f>
        <v>153.09215</v>
      </c>
    </row>
    <row r="209" spans="1:6" ht="49.5" customHeight="1" outlineLevel="5">
      <c r="A209" s="6" t="s">
        <v>22</v>
      </c>
      <c r="B209" s="4" t="s">
        <v>132</v>
      </c>
      <c r="C209" s="4" t="s">
        <v>23</v>
      </c>
      <c r="F209" s="5">
        <f>F210</f>
        <v>153.09215</v>
      </c>
    </row>
    <row r="210" spans="1:6" ht="30" customHeight="1" outlineLevel="5">
      <c r="A210" s="25" t="s">
        <v>326</v>
      </c>
      <c r="B210" s="4" t="s">
        <v>132</v>
      </c>
      <c r="C210" s="4" t="s">
        <v>309</v>
      </c>
      <c r="D210" s="4" t="s">
        <v>133</v>
      </c>
      <c r="E210" s="4" t="s">
        <v>37</v>
      </c>
      <c r="F210" s="5">
        <v>153.09215</v>
      </c>
    </row>
    <row r="211" spans="1:6" ht="39" customHeight="1" outlineLevel="5">
      <c r="A211" s="3" t="s">
        <v>134</v>
      </c>
      <c r="B211" s="4" t="s">
        <v>135</v>
      </c>
      <c r="C211" s="4"/>
      <c r="D211" s="4"/>
      <c r="E211" s="4"/>
      <c r="F211" s="5">
        <f>F217+F220+F212</f>
        <v>28413.287710000001</v>
      </c>
    </row>
    <row r="212" spans="1:6" ht="67.5" customHeight="1" outlineLevel="5">
      <c r="A212" s="31" t="s">
        <v>387</v>
      </c>
      <c r="B212" s="4" t="s">
        <v>388</v>
      </c>
      <c r="C212" s="4"/>
      <c r="D212" s="4"/>
      <c r="E212" s="4"/>
      <c r="F212" s="5">
        <f>F213+F215</f>
        <v>27179.3</v>
      </c>
    </row>
    <row r="213" spans="1:6" ht="47.25" customHeight="1" outlineLevel="5">
      <c r="A213" s="25" t="s">
        <v>84</v>
      </c>
      <c r="B213" s="4" t="s">
        <v>388</v>
      </c>
      <c r="C213" s="4" t="s">
        <v>85</v>
      </c>
      <c r="D213" s="4"/>
      <c r="E213" s="4"/>
      <c r="F213" s="5">
        <f>F214</f>
        <v>22131.517609999999</v>
      </c>
    </row>
    <row r="214" spans="1:6" ht="46.5" customHeight="1" outlineLevel="5">
      <c r="A214" s="25" t="s">
        <v>316</v>
      </c>
      <c r="B214" s="4" t="s">
        <v>388</v>
      </c>
      <c r="C214" s="4" t="s">
        <v>319</v>
      </c>
      <c r="D214" s="4" t="s">
        <v>133</v>
      </c>
      <c r="E214" s="4" t="s">
        <v>37</v>
      </c>
      <c r="F214" s="5">
        <v>22131.517609999999</v>
      </c>
    </row>
    <row r="215" spans="1:6" ht="48" customHeight="1" outlineLevel="5">
      <c r="A215" s="24" t="s">
        <v>30</v>
      </c>
      <c r="B215" s="4" t="s">
        <v>388</v>
      </c>
      <c r="C215" s="4" t="s">
        <v>23</v>
      </c>
      <c r="D215" s="4"/>
      <c r="E215" s="4"/>
      <c r="F215" s="5">
        <f>F216</f>
        <v>5047.7823900000003</v>
      </c>
    </row>
    <row r="216" spans="1:6" ht="32.25" customHeight="1" outlineLevel="5">
      <c r="A216" s="24" t="s">
        <v>308</v>
      </c>
      <c r="B216" s="4" t="s">
        <v>388</v>
      </c>
      <c r="C216" s="4" t="s">
        <v>309</v>
      </c>
      <c r="D216" s="4" t="s">
        <v>133</v>
      </c>
      <c r="E216" s="4" t="s">
        <v>37</v>
      </c>
      <c r="F216" s="5">
        <v>5047.7823900000003</v>
      </c>
    </row>
    <row r="217" spans="1:6" ht="59.25" customHeight="1" outlineLevel="5">
      <c r="A217" s="6" t="s">
        <v>136</v>
      </c>
      <c r="B217" s="8" t="s">
        <v>137</v>
      </c>
      <c r="C217" s="4"/>
      <c r="D217" s="4"/>
      <c r="E217" s="4"/>
      <c r="F217" s="5">
        <f>F218</f>
        <v>1062.3675800000001</v>
      </c>
    </row>
    <row r="218" spans="1:6" ht="45.75" customHeight="1" outlineLevel="5">
      <c r="A218" s="6" t="s">
        <v>22</v>
      </c>
      <c r="B218" s="8" t="s">
        <v>137</v>
      </c>
      <c r="C218" s="4" t="s">
        <v>23</v>
      </c>
      <c r="F218" s="5">
        <f>F219</f>
        <v>1062.3675800000001</v>
      </c>
    </row>
    <row r="219" spans="1:6" ht="33.75" customHeight="1" outlineLevel="5">
      <c r="A219" s="25" t="s">
        <v>326</v>
      </c>
      <c r="B219" s="8" t="s">
        <v>137</v>
      </c>
      <c r="C219" s="4" t="s">
        <v>309</v>
      </c>
      <c r="D219" s="4" t="s">
        <v>133</v>
      </c>
      <c r="E219" s="4" t="s">
        <v>37</v>
      </c>
      <c r="F219" s="5">
        <v>1062.3675800000001</v>
      </c>
    </row>
    <row r="220" spans="1:6" ht="45.75" customHeight="1" outlineLevel="5">
      <c r="A220" s="6" t="s">
        <v>138</v>
      </c>
      <c r="B220" s="8" t="s">
        <v>139</v>
      </c>
      <c r="C220" s="4"/>
      <c r="D220" s="4"/>
      <c r="E220" s="4"/>
      <c r="F220" s="5">
        <f>F221</f>
        <v>171.62012999999999</v>
      </c>
    </row>
    <row r="221" spans="1:6" ht="45.75" customHeight="1" outlineLevel="5">
      <c r="A221" s="6" t="s">
        <v>22</v>
      </c>
      <c r="B221" s="8" t="s">
        <v>139</v>
      </c>
      <c r="C221" s="4" t="s">
        <v>23</v>
      </c>
      <c r="F221" s="5">
        <f>F222</f>
        <v>171.62012999999999</v>
      </c>
    </row>
    <row r="222" spans="1:6" ht="33" customHeight="1" outlineLevel="5">
      <c r="A222" s="25" t="s">
        <v>326</v>
      </c>
      <c r="B222" s="8" t="s">
        <v>139</v>
      </c>
      <c r="C222" s="4" t="s">
        <v>309</v>
      </c>
      <c r="D222" s="4" t="s">
        <v>133</v>
      </c>
      <c r="E222" s="4" t="s">
        <v>37</v>
      </c>
      <c r="F222" s="5">
        <v>171.62012999999999</v>
      </c>
    </row>
    <row r="223" spans="1:6" ht="67.5" customHeight="1" outlineLevel="5">
      <c r="A223" s="6" t="s">
        <v>140</v>
      </c>
      <c r="B223" s="4" t="s">
        <v>141</v>
      </c>
      <c r="C223" s="4"/>
      <c r="D223" s="4"/>
      <c r="E223" s="4"/>
      <c r="F223" s="5">
        <f>F224+F230+F227</f>
        <v>54093.025739999997</v>
      </c>
    </row>
    <row r="224" spans="1:6" ht="48" customHeight="1" outlineLevel="5">
      <c r="A224" s="6" t="s">
        <v>142</v>
      </c>
      <c r="B224" s="4" t="s">
        <v>143</v>
      </c>
      <c r="C224" s="4"/>
      <c r="D224" s="4"/>
      <c r="E224" s="4"/>
      <c r="F224" s="5">
        <f>F225</f>
        <v>49269.525739999997</v>
      </c>
    </row>
    <row r="225" spans="1:6" ht="42.75" customHeight="1" outlineLevel="5">
      <c r="A225" s="6" t="s">
        <v>22</v>
      </c>
      <c r="B225" s="4" t="s">
        <v>143</v>
      </c>
      <c r="C225" s="4" t="s">
        <v>23</v>
      </c>
      <c r="F225" s="5">
        <f>F226</f>
        <v>49269.525739999997</v>
      </c>
    </row>
    <row r="226" spans="1:6" ht="32.25" customHeight="1" outlineLevel="5">
      <c r="A226" s="25" t="s">
        <v>326</v>
      </c>
      <c r="B226" s="4" t="s">
        <v>143</v>
      </c>
      <c r="C226" s="4" t="s">
        <v>309</v>
      </c>
      <c r="D226" s="4" t="s">
        <v>133</v>
      </c>
      <c r="E226" s="4" t="s">
        <v>37</v>
      </c>
      <c r="F226" s="5">
        <v>49269.525739999997</v>
      </c>
    </row>
    <row r="227" spans="1:6" ht="51.75" customHeight="1" outlineLevel="5">
      <c r="A227" s="27" t="s">
        <v>344</v>
      </c>
      <c r="B227" s="4" t="s">
        <v>345</v>
      </c>
      <c r="C227" s="8"/>
      <c r="D227" s="4"/>
      <c r="E227" s="4"/>
      <c r="F227" s="5">
        <f>F228</f>
        <v>4562.1000000000004</v>
      </c>
    </row>
    <row r="228" spans="1:6" ht="50.25" customHeight="1" outlineLevel="5">
      <c r="A228" s="24" t="s">
        <v>30</v>
      </c>
      <c r="B228" s="4" t="s">
        <v>345</v>
      </c>
      <c r="C228" s="8">
        <v>600</v>
      </c>
      <c r="D228" s="4"/>
      <c r="E228" s="4"/>
      <c r="F228" s="5">
        <f>F229</f>
        <v>4562.1000000000004</v>
      </c>
    </row>
    <row r="229" spans="1:6" ht="30" customHeight="1" outlineLevel="5">
      <c r="A229" s="24" t="s">
        <v>308</v>
      </c>
      <c r="B229" s="4" t="s">
        <v>345</v>
      </c>
      <c r="C229" s="8">
        <v>610</v>
      </c>
      <c r="D229" s="4" t="s">
        <v>133</v>
      </c>
      <c r="E229" s="4" t="s">
        <v>37</v>
      </c>
      <c r="F229" s="5">
        <v>4562.1000000000004</v>
      </c>
    </row>
    <row r="230" spans="1:6" ht="63.75" customHeight="1" outlineLevel="2">
      <c r="A230" s="6" t="s">
        <v>40</v>
      </c>
      <c r="B230" s="4" t="s">
        <v>144</v>
      </c>
      <c r="C230" s="4"/>
      <c r="D230" s="4"/>
      <c r="E230" s="4"/>
      <c r="F230" s="5">
        <f>F231</f>
        <v>261.39999999999998</v>
      </c>
    </row>
    <row r="231" spans="1:6" ht="48.75" customHeight="1" outlineLevel="3">
      <c r="A231" s="6" t="s">
        <v>22</v>
      </c>
      <c r="B231" s="4" t="s">
        <v>144</v>
      </c>
      <c r="C231" s="4" t="s">
        <v>23</v>
      </c>
      <c r="F231" s="5">
        <f>F232</f>
        <v>261.39999999999998</v>
      </c>
    </row>
    <row r="232" spans="1:6" ht="34.5" customHeight="1" outlineLevel="3">
      <c r="A232" s="24" t="s">
        <v>308</v>
      </c>
      <c r="B232" s="4" t="s">
        <v>144</v>
      </c>
      <c r="C232" s="4" t="s">
        <v>309</v>
      </c>
      <c r="D232" s="4" t="s">
        <v>133</v>
      </c>
      <c r="E232" s="4" t="s">
        <v>37</v>
      </c>
      <c r="F232" s="5">
        <v>261.39999999999998</v>
      </c>
    </row>
    <row r="233" spans="1:6" ht="45" customHeight="1" outlineLevel="4">
      <c r="A233" s="3" t="s">
        <v>145</v>
      </c>
      <c r="B233" s="4" t="s">
        <v>146</v>
      </c>
      <c r="C233" s="4"/>
      <c r="D233" s="4"/>
      <c r="E233" s="4"/>
      <c r="F233" s="5">
        <f>F234</f>
        <v>4783.0297899999996</v>
      </c>
    </row>
    <row r="234" spans="1:6" ht="29.25" customHeight="1" outlineLevel="4">
      <c r="A234" s="6" t="s">
        <v>147</v>
      </c>
      <c r="B234" s="4" t="s">
        <v>148</v>
      </c>
      <c r="C234" s="4"/>
      <c r="D234" s="4"/>
      <c r="E234" s="4"/>
      <c r="F234" s="5">
        <f>F235</f>
        <v>4783.0297899999996</v>
      </c>
    </row>
    <row r="235" spans="1:6" ht="45" customHeight="1" outlineLevel="5">
      <c r="A235" s="6" t="s">
        <v>22</v>
      </c>
      <c r="B235" s="4" t="s">
        <v>148</v>
      </c>
      <c r="C235" s="4" t="s">
        <v>23</v>
      </c>
      <c r="F235" s="5">
        <f>F236</f>
        <v>4783.0297899999996</v>
      </c>
    </row>
    <row r="236" spans="1:6" ht="33" customHeight="1" outlineLevel="5">
      <c r="A236" s="24" t="s">
        <v>308</v>
      </c>
      <c r="B236" s="4" t="s">
        <v>148</v>
      </c>
      <c r="C236" s="4" t="s">
        <v>309</v>
      </c>
      <c r="D236" s="4" t="s">
        <v>133</v>
      </c>
      <c r="E236" s="4" t="s">
        <v>37</v>
      </c>
      <c r="F236" s="5">
        <v>4783.0297899999996</v>
      </c>
    </row>
    <row r="237" spans="1:6" ht="45" customHeight="1" outlineLevel="5">
      <c r="A237" s="3" t="s">
        <v>149</v>
      </c>
      <c r="B237" s="4" t="s">
        <v>150</v>
      </c>
      <c r="C237" s="4"/>
      <c r="D237" s="4"/>
      <c r="E237" s="4"/>
      <c r="F237" s="5">
        <f>F238+F241+F244</f>
        <v>28984.541860000001</v>
      </c>
    </row>
    <row r="238" spans="1:6" ht="33" customHeight="1" outlineLevel="5">
      <c r="A238" s="6" t="s">
        <v>151</v>
      </c>
      <c r="B238" s="4" t="s">
        <v>152</v>
      </c>
      <c r="C238" s="8"/>
      <c r="D238" s="4"/>
      <c r="E238" s="4"/>
      <c r="F238" s="5">
        <f>F239</f>
        <v>28682.541860000001</v>
      </c>
    </row>
    <row r="239" spans="1:6" ht="50.25" customHeight="1" outlineLevel="5">
      <c r="A239" s="6" t="s">
        <v>30</v>
      </c>
      <c r="B239" s="4" t="s">
        <v>152</v>
      </c>
      <c r="C239" s="8" t="s">
        <v>31</v>
      </c>
      <c r="D239" s="4"/>
      <c r="E239" s="4"/>
      <c r="F239" s="5">
        <f>F240</f>
        <v>28682.541860000001</v>
      </c>
    </row>
    <row r="240" spans="1:6" ht="34.5" customHeight="1" outlineLevel="5">
      <c r="A240" s="24" t="s">
        <v>308</v>
      </c>
      <c r="B240" s="4" t="s">
        <v>152</v>
      </c>
      <c r="C240" s="8">
        <v>610</v>
      </c>
      <c r="D240" s="4" t="s">
        <v>133</v>
      </c>
      <c r="E240" s="4" t="s">
        <v>37</v>
      </c>
      <c r="F240" s="5">
        <v>28682.541860000001</v>
      </c>
    </row>
    <row r="241" spans="1:6" ht="45" customHeight="1" outlineLevel="5">
      <c r="A241" s="6" t="s">
        <v>153</v>
      </c>
      <c r="B241" s="4" t="s">
        <v>154</v>
      </c>
      <c r="C241" s="4"/>
      <c r="D241" s="4"/>
      <c r="E241" s="4"/>
      <c r="F241" s="5">
        <f>F242</f>
        <v>200</v>
      </c>
    </row>
    <row r="242" spans="1:6" ht="45" customHeight="1" outlineLevel="5">
      <c r="A242" s="6" t="s">
        <v>22</v>
      </c>
      <c r="B242" s="4" t="s">
        <v>154</v>
      </c>
      <c r="C242" s="4" t="s">
        <v>23</v>
      </c>
      <c r="F242" s="5">
        <f>F243</f>
        <v>200</v>
      </c>
    </row>
    <row r="243" spans="1:6" ht="33.75" customHeight="1" outlineLevel="5">
      <c r="A243" s="24" t="s">
        <v>308</v>
      </c>
      <c r="B243" s="4" t="s">
        <v>154</v>
      </c>
      <c r="C243" s="4" t="s">
        <v>309</v>
      </c>
      <c r="D243" s="4" t="s">
        <v>133</v>
      </c>
      <c r="E243" s="4" t="s">
        <v>37</v>
      </c>
      <c r="F243" s="5">
        <v>200</v>
      </c>
    </row>
    <row r="244" spans="1:6" ht="63" customHeight="1" outlineLevel="4">
      <c r="A244" s="6" t="s">
        <v>40</v>
      </c>
      <c r="B244" s="4" t="s">
        <v>155</v>
      </c>
      <c r="C244" s="4"/>
      <c r="D244" s="4"/>
      <c r="E244" s="4"/>
      <c r="F244" s="5">
        <f>F245</f>
        <v>102</v>
      </c>
    </row>
    <row r="245" spans="1:6" ht="42.75" customHeight="1" outlineLevel="5">
      <c r="A245" s="6" t="s">
        <v>22</v>
      </c>
      <c r="B245" s="4" t="s">
        <v>155</v>
      </c>
      <c r="C245" s="4" t="s">
        <v>23</v>
      </c>
      <c r="F245" s="5">
        <f>F246</f>
        <v>102</v>
      </c>
    </row>
    <row r="246" spans="1:6" ht="34.5" customHeight="1" outlineLevel="5">
      <c r="A246" s="24" t="s">
        <v>308</v>
      </c>
      <c r="B246" s="4" t="s">
        <v>155</v>
      </c>
      <c r="C246" s="4" t="s">
        <v>309</v>
      </c>
      <c r="D246" s="4" t="s">
        <v>133</v>
      </c>
      <c r="E246" s="4" t="s">
        <v>37</v>
      </c>
      <c r="F246" s="5">
        <v>102</v>
      </c>
    </row>
    <row r="247" spans="1:6" ht="63" customHeight="1" outlineLevel="2">
      <c r="A247" s="3" t="s">
        <v>156</v>
      </c>
      <c r="B247" s="4" t="s">
        <v>157</v>
      </c>
      <c r="C247" s="4"/>
      <c r="D247" s="4"/>
      <c r="E247" s="4"/>
      <c r="F247" s="5">
        <f>F248</f>
        <v>3490.6131500000001</v>
      </c>
    </row>
    <row r="248" spans="1:6" ht="28.5" customHeight="1" outlineLevel="4">
      <c r="A248" s="6" t="s">
        <v>158</v>
      </c>
      <c r="B248" s="4" t="s">
        <v>159</v>
      </c>
      <c r="C248" s="4"/>
      <c r="D248" s="4"/>
      <c r="E248" s="4"/>
      <c r="F248" s="5">
        <f>F249</f>
        <v>3490.6131500000001</v>
      </c>
    </row>
    <row r="249" spans="1:6" ht="42.75" customHeight="1" outlineLevel="5">
      <c r="A249" s="6" t="s">
        <v>22</v>
      </c>
      <c r="B249" s="4" t="s">
        <v>159</v>
      </c>
      <c r="C249" s="4" t="s">
        <v>23</v>
      </c>
      <c r="F249" s="5">
        <f>F250</f>
        <v>3490.6131500000001</v>
      </c>
    </row>
    <row r="250" spans="1:6" ht="34.5" customHeight="1" outlineLevel="5">
      <c r="A250" s="24" t="s">
        <v>308</v>
      </c>
      <c r="B250" s="4" t="s">
        <v>159</v>
      </c>
      <c r="C250" s="4" t="s">
        <v>309</v>
      </c>
      <c r="D250" s="4" t="s">
        <v>133</v>
      </c>
      <c r="E250" s="4" t="s">
        <v>37</v>
      </c>
      <c r="F250" s="5">
        <v>3490.6131500000001</v>
      </c>
    </row>
    <row r="251" spans="1:6" ht="58.5" customHeight="1" outlineLevel="4">
      <c r="A251" s="6" t="s">
        <v>160</v>
      </c>
      <c r="B251" s="4" t="s">
        <v>161</v>
      </c>
      <c r="C251" s="4"/>
      <c r="D251" s="4"/>
      <c r="E251" s="4"/>
      <c r="F251" s="5">
        <f>F252+F255</f>
        <v>28722.797190000001</v>
      </c>
    </row>
    <row r="252" spans="1:6" ht="46.5" customHeight="1" outlineLevel="2">
      <c r="A252" s="6" t="s">
        <v>162</v>
      </c>
      <c r="B252" s="4" t="s">
        <v>163</v>
      </c>
      <c r="C252" s="4"/>
      <c r="D252" s="4"/>
      <c r="E252" s="4"/>
      <c r="F252" s="5">
        <f>F253</f>
        <v>28322.797190000001</v>
      </c>
    </row>
    <row r="253" spans="1:6" ht="52.5" customHeight="1" outlineLevel="3">
      <c r="A253" s="6" t="s">
        <v>22</v>
      </c>
      <c r="B253" s="4" t="s">
        <v>163</v>
      </c>
      <c r="C253" s="4" t="s">
        <v>23</v>
      </c>
      <c r="D253" s="4"/>
      <c r="E253" s="4"/>
      <c r="F253" s="5">
        <f>F254</f>
        <v>28322.797190000001</v>
      </c>
    </row>
    <row r="254" spans="1:6" ht="32.25" customHeight="1" outlineLevel="3">
      <c r="A254" s="24" t="s">
        <v>308</v>
      </c>
      <c r="B254" s="4" t="s">
        <v>163</v>
      </c>
      <c r="C254" s="4" t="s">
        <v>309</v>
      </c>
      <c r="D254" s="4" t="s">
        <v>24</v>
      </c>
      <c r="E254" s="4" t="s">
        <v>65</v>
      </c>
      <c r="F254" s="5">
        <v>28322.797190000001</v>
      </c>
    </row>
    <row r="255" spans="1:6" ht="72" customHeight="1" outlineLevel="4">
      <c r="A255" s="6" t="s">
        <v>40</v>
      </c>
      <c r="B255" s="4" t="s">
        <v>164</v>
      </c>
      <c r="C255" s="4"/>
      <c r="D255" s="4"/>
      <c r="E255" s="4"/>
      <c r="F255" s="5">
        <f>F256</f>
        <v>400</v>
      </c>
    </row>
    <row r="256" spans="1:6" ht="42.75" customHeight="1" outlineLevel="5">
      <c r="A256" s="6" t="s">
        <v>22</v>
      </c>
      <c r="B256" s="4" t="s">
        <v>164</v>
      </c>
      <c r="C256" s="4" t="s">
        <v>23</v>
      </c>
      <c r="F256" s="5">
        <f>F257</f>
        <v>400</v>
      </c>
    </row>
    <row r="257" spans="1:6" ht="33" customHeight="1" outlineLevel="5">
      <c r="A257" s="24" t="s">
        <v>308</v>
      </c>
      <c r="B257" s="4" t="s">
        <v>164</v>
      </c>
      <c r="C257" s="4" t="s">
        <v>309</v>
      </c>
      <c r="D257" s="4" t="s">
        <v>24</v>
      </c>
      <c r="E257" s="4" t="s">
        <v>65</v>
      </c>
      <c r="F257" s="5">
        <v>400</v>
      </c>
    </row>
    <row r="258" spans="1:6" ht="41.25" customHeight="1" outlineLevel="2">
      <c r="A258" s="6" t="s">
        <v>165</v>
      </c>
      <c r="B258" s="4" t="s">
        <v>166</v>
      </c>
      <c r="C258" s="4"/>
      <c r="D258" s="4"/>
      <c r="E258" s="4"/>
      <c r="F258" s="5">
        <f>F259</f>
        <v>2466.9</v>
      </c>
    </row>
    <row r="259" spans="1:6" ht="53.25" customHeight="1" outlineLevel="5">
      <c r="A259" s="6" t="s">
        <v>167</v>
      </c>
      <c r="B259" s="4" t="s">
        <v>168</v>
      </c>
      <c r="C259" s="4"/>
      <c r="D259" s="4"/>
      <c r="E259" s="4"/>
      <c r="F259" s="5">
        <f>F260</f>
        <v>2466.9</v>
      </c>
    </row>
    <row r="260" spans="1:6" ht="47.25" customHeight="1" outlineLevel="5">
      <c r="A260" s="6" t="s">
        <v>22</v>
      </c>
      <c r="B260" s="4" t="s">
        <v>168</v>
      </c>
      <c r="C260" s="4" t="s">
        <v>23</v>
      </c>
      <c r="F260" s="5">
        <f>F261</f>
        <v>2466.9</v>
      </c>
    </row>
    <row r="261" spans="1:6" ht="29.25" customHeight="1" outlineLevel="5">
      <c r="A261" s="26" t="s">
        <v>334</v>
      </c>
      <c r="B261" s="4" t="s">
        <v>168</v>
      </c>
      <c r="C261" s="4" t="s">
        <v>337</v>
      </c>
      <c r="D261" s="4" t="s">
        <v>169</v>
      </c>
      <c r="E261" s="4" t="s">
        <v>32</v>
      </c>
      <c r="F261" s="5">
        <v>2466.9</v>
      </c>
    </row>
    <row r="262" spans="1:6" ht="45.75" customHeight="1" outlineLevel="5">
      <c r="A262" s="3" t="s">
        <v>170</v>
      </c>
      <c r="B262" s="4" t="s">
        <v>171</v>
      </c>
      <c r="C262" s="4"/>
      <c r="D262" s="4"/>
      <c r="E262" s="4"/>
      <c r="F262" s="5">
        <f>F263+F266+F273</f>
        <v>27183.662</v>
      </c>
    </row>
    <row r="263" spans="1:6" ht="36.75" customHeight="1" outlineLevel="2">
      <c r="A263" s="6" t="s">
        <v>120</v>
      </c>
      <c r="B263" s="4" t="s">
        <v>172</v>
      </c>
      <c r="C263" s="4"/>
      <c r="D263" s="4"/>
      <c r="E263" s="4"/>
      <c r="F263" s="5">
        <f>F264</f>
        <v>1116</v>
      </c>
    </row>
    <row r="264" spans="1:6" ht="87" customHeight="1" outlineLevel="3">
      <c r="A264" s="6" t="s">
        <v>78</v>
      </c>
      <c r="B264" s="4" t="s">
        <v>172</v>
      </c>
      <c r="C264" s="4" t="s">
        <v>79</v>
      </c>
      <c r="F264" s="5">
        <f>F265</f>
        <v>1116</v>
      </c>
    </row>
    <row r="265" spans="1:6" ht="34.5" customHeight="1" outlineLevel="3">
      <c r="A265" s="25" t="s">
        <v>349</v>
      </c>
      <c r="B265" s="4" t="s">
        <v>172</v>
      </c>
      <c r="C265" s="4" t="s">
        <v>350</v>
      </c>
      <c r="D265" s="4" t="s">
        <v>37</v>
      </c>
      <c r="E265" s="4" t="s">
        <v>88</v>
      </c>
      <c r="F265" s="5">
        <v>1116</v>
      </c>
    </row>
    <row r="266" spans="1:6" ht="67.5" customHeight="1" outlineLevel="4">
      <c r="A266" s="6" t="s">
        <v>173</v>
      </c>
      <c r="B266" s="4" t="s">
        <v>174</v>
      </c>
      <c r="C266" s="4"/>
      <c r="D266" s="4"/>
      <c r="E266" s="4"/>
      <c r="F266" s="5">
        <f>F267+F269+F271</f>
        <v>26028.3</v>
      </c>
    </row>
    <row r="267" spans="1:6" ht="88.5" customHeight="1" outlineLevel="5">
      <c r="A267" s="6" t="s">
        <v>78</v>
      </c>
      <c r="B267" s="4" t="s">
        <v>174</v>
      </c>
      <c r="C267" s="4" t="s">
        <v>79</v>
      </c>
      <c r="F267" s="5">
        <f>F268</f>
        <v>25215.200000000001</v>
      </c>
    </row>
    <row r="268" spans="1:6" ht="34.5" customHeight="1" outlineLevel="5">
      <c r="A268" s="25" t="s">
        <v>349</v>
      </c>
      <c r="B268" s="4" t="s">
        <v>174</v>
      </c>
      <c r="C268" s="4" t="s">
        <v>350</v>
      </c>
      <c r="D268" s="4" t="s">
        <v>133</v>
      </c>
      <c r="E268" s="4" t="s">
        <v>88</v>
      </c>
      <c r="F268" s="5">
        <v>25215.200000000001</v>
      </c>
    </row>
    <row r="269" spans="1:6" ht="46.5" customHeight="1" outlineLevel="2">
      <c r="A269" s="6" t="s">
        <v>84</v>
      </c>
      <c r="B269" s="4" t="s">
        <v>174</v>
      </c>
      <c r="C269" s="4" t="s">
        <v>85</v>
      </c>
      <c r="F269" s="5">
        <f>F270</f>
        <v>810.3</v>
      </c>
    </row>
    <row r="270" spans="1:6" ht="46.5" customHeight="1" outlineLevel="2">
      <c r="A270" s="24" t="s">
        <v>341</v>
      </c>
      <c r="B270" s="4" t="s">
        <v>174</v>
      </c>
      <c r="C270" s="4" t="s">
        <v>319</v>
      </c>
      <c r="D270" s="4" t="s">
        <v>133</v>
      </c>
      <c r="E270" s="4" t="s">
        <v>88</v>
      </c>
      <c r="F270" s="5">
        <v>810.3</v>
      </c>
    </row>
    <row r="271" spans="1:6" ht="18.75" outlineLevel="3">
      <c r="A271" s="6" t="s">
        <v>68</v>
      </c>
      <c r="B271" s="4" t="s">
        <v>174</v>
      </c>
      <c r="C271" s="4" t="s">
        <v>75</v>
      </c>
      <c r="F271" s="5">
        <f>F272</f>
        <v>2.8</v>
      </c>
    </row>
    <row r="272" spans="1:6" ht="18.75" outlineLevel="3">
      <c r="A272" s="25" t="s">
        <v>347</v>
      </c>
      <c r="B272" s="4" t="s">
        <v>174</v>
      </c>
      <c r="C272" s="4" t="s">
        <v>356</v>
      </c>
      <c r="D272" s="4" t="s">
        <v>133</v>
      </c>
      <c r="E272" s="4" t="s">
        <v>88</v>
      </c>
      <c r="F272" s="5">
        <v>2.8</v>
      </c>
    </row>
    <row r="273" spans="1:6" ht="49.5" customHeight="1" outlineLevel="3">
      <c r="A273" s="26" t="s">
        <v>194</v>
      </c>
      <c r="B273" s="4" t="s">
        <v>389</v>
      </c>
      <c r="C273" s="4"/>
      <c r="D273" s="4"/>
      <c r="E273" s="4"/>
      <c r="F273" s="5">
        <f>F274</f>
        <v>39.362000000000002</v>
      </c>
    </row>
    <row r="274" spans="1:6" ht="81" customHeight="1" outlineLevel="3">
      <c r="A274" s="6" t="s">
        <v>78</v>
      </c>
      <c r="B274" s="4" t="s">
        <v>389</v>
      </c>
      <c r="C274" s="4" t="s">
        <v>79</v>
      </c>
      <c r="D274" s="4"/>
      <c r="E274" s="4"/>
      <c r="F274" s="5">
        <f>F275</f>
        <v>39.362000000000002</v>
      </c>
    </row>
    <row r="275" spans="1:6" ht="37.5" outlineLevel="3">
      <c r="A275" s="25" t="s">
        <v>349</v>
      </c>
      <c r="B275" s="4" t="s">
        <v>389</v>
      </c>
      <c r="C275" s="4" t="s">
        <v>350</v>
      </c>
      <c r="D275" s="4" t="s">
        <v>37</v>
      </c>
      <c r="E275" s="4" t="s">
        <v>88</v>
      </c>
      <c r="F275" s="5">
        <v>39.362000000000002</v>
      </c>
    </row>
    <row r="276" spans="1:6" ht="49.5" customHeight="1" outlineLevel="3">
      <c r="A276" s="33" t="s">
        <v>390</v>
      </c>
      <c r="B276" s="4" t="s">
        <v>391</v>
      </c>
      <c r="C276" s="4"/>
      <c r="D276" s="4"/>
      <c r="E276" s="4"/>
      <c r="F276" s="5">
        <f>F277</f>
        <v>599</v>
      </c>
    </row>
    <row r="277" spans="1:6" ht="51" customHeight="1" outlineLevel="3">
      <c r="A277" s="31" t="s">
        <v>392</v>
      </c>
      <c r="B277" s="4" t="s">
        <v>393</v>
      </c>
      <c r="C277" s="4"/>
      <c r="D277" s="4"/>
      <c r="E277" s="4"/>
      <c r="F277" s="5">
        <f>F278</f>
        <v>599</v>
      </c>
    </row>
    <row r="278" spans="1:6" ht="46.5" customHeight="1" outlineLevel="3">
      <c r="A278" s="24" t="s">
        <v>30</v>
      </c>
      <c r="B278" s="4" t="s">
        <v>393</v>
      </c>
      <c r="C278" s="4" t="s">
        <v>23</v>
      </c>
      <c r="D278" s="4"/>
      <c r="E278" s="4"/>
      <c r="F278" s="5">
        <f>F279</f>
        <v>599</v>
      </c>
    </row>
    <row r="279" spans="1:6" ht="30.75" customHeight="1" outlineLevel="3">
      <c r="A279" s="24" t="s">
        <v>308</v>
      </c>
      <c r="B279" s="4" t="s">
        <v>393</v>
      </c>
      <c r="C279" s="4" t="s">
        <v>309</v>
      </c>
      <c r="D279" s="4" t="s">
        <v>133</v>
      </c>
      <c r="E279" s="4" t="s">
        <v>37</v>
      </c>
      <c r="F279" s="5">
        <v>599</v>
      </c>
    </row>
    <row r="280" spans="1:6" ht="57" customHeight="1" outlineLevel="4">
      <c r="A280" s="6" t="s">
        <v>175</v>
      </c>
      <c r="B280" s="4" t="s">
        <v>176</v>
      </c>
      <c r="C280" s="4"/>
      <c r="D280" s="4"/>
      <c r="E280" s="4"/>
      <c r="F280" s="5">
        <f>F281+F304</f>
        <v>98213.784000000014</v>
      </c>
    </row>
    <row r="281" spans="1:6" ht="56.25" outlineLevel="4">
      <c r="A281" s="3" t="s">
        <v>177</v>
      </c>
      <c r="B281" s="10" t="s">
        <v>178</v>
      </c>
      <c r="C281" s="10"/>
      <c r="D281" s="10"/>
      <c r="E281" s="10"/>
      <c r="F281" s="5">
        <f>F282+F290+F296+F299+F293+F287</f>
        <v>68890.78224</v>
      </c>
    </row>
    <row r="282" spans="1:6" ht="23.25" customHeight="1" outlineLevel="5">
      <c r="A282" s="14" t="s">
        <v>179</v>
      </c>
      <c r="B282" s="10" t="s">
        <v>180</v>
      </c>
      <c r="C282" s="10"/>
      <c r="D282" s="10"/>
      <c r="E282" s="10"/>
      <c r="F282" s="5">
        <f>F283+F284+F285</f>
        <v>200</v>
      </c>
    </row>
    <row r="283" spans="1:6" ht="37.5" hidden="1" outlineLevel="5">
      <c r="A283" s="14" t="s">
        <v>84</v>
      </c>
      <c r="B283" s="10" t="s">
        <v>181</v>
      </c>
      <c r="C283" s="10" t="s">
        <v>85</v>
      </c>
      <c r="D283" s="10" t="s">
        <v>24</v>
      </c>
      <c r="E283" s="10" t="s">
        <v>25</v>
      </c>
      <c r="F283" s="5"/>
    </row>
    <row r="284" spans="1:6" ht="18.75" hidden="1" outlineLevel="5">
      <c r="A284" s="14" t="s">
        <v>182</v>
      </c>
      <c r="B284" s="10" t="s">
        <v>181</v>
      </c>
      <c r="C284" s="10" t="s">
        <v>183</v>
      </c>
      <c r="D284" s="10" t="s">
        <v>184</v>
      </c>
      <c r="E284" s="10" t="s">
        <v>32</v>
      </c>
      <c r="F284" s="5"/>
    </row>
    <row r="285" spans="1:6" ht="22.5" customHeight="1" outlineLevel="1" collapsed="1">
      <c r="A285" s="14" t="s">
        <v>68</v>
      </c>
      <c r="B285" s="10" t="s">
        <v>180</v>
      </c>
      <c r="C285" s="10" t="s">
        <v>75</v>
      </c>
      <c r="F285" s="5">
        <f>F286</f>
        <v>200</v>
      </c>
    </row>
    <row r="286" spans="1:6" ht="24.75" customHeight="1" outlineLevel="1">
      <c r="A286" s="29" t="s">
        <v>357</v>
      </c>
      <c r="B286" s="10" t="s">
        <v>180</v>
      </c>
      <c r="C286" s="10" t="s">
        <v>358</v>
      </c>
      <c r="D286" s="10" t="s">
        <v>37</v>
      </c>
      <c r="E286" s="10" t="s">
        <v>116</v>
      </c>
      <c r="F286" s="5">
        <v>200</v>
      </c>
    </row>
    <row r="287" spans="1:6" ht="52.5" customHeight="1" outlineLevel="1">
      <c r="A287" s="26" t="s">
        <v>194</v>
      </c>
      <c r="B287" s="10" t="s">
        <v>394</v>
      </c>
      <c r="C287" s="10"/>
      <c r="D287" s="10"/>
      <c r="E287" s="10"/>
      <c r="F287" s="5">
        <f>F288</f>
        <v>738.67949999999996</v>
      </c>
    </row>
    <row r="288" spans="1:6" ht="29.25" customHeight="1" outlineLevel="1">
      <c r="A288" s="6" t="s">
        <v>182</v>
      </c>
      <c r="B288" s="10" t="s">
        <v>394</v>
      </c>
      <c r="C288" s="10" t="s">
        <v>183</v>
      </c>
      <c r="D288" s="10"/>
      <c r="E288" s="10"/>
      <c r="F288" s="5">
        <f>F289</f>
        <v>738.67949999999996</v>
      </c>
    </row>
    <row r="289" spans="1:6" ht="27" customHeight="1" outlineLevel="1">
      <c r="A289" s="25" t="s">
        <v>361</v>
      </c>
      <c r="B289" s="10" t="s">
        <v>394</v>
      </c>
      <c r="C289" s="10" t="s">
        <v>362</v>
      </c>
      <c r="D289" s="10" t="s">
        <v>187</v>
      </c>
      <c r="E289" s="10" t="s">
        <v>65</v>
      </c>
      <c r="F289" s="5">
        <v>738.67949999999996</v>
      </c>
    </row>
    <row r="290" spans="1:6" ht="38.25" customHeight="1" outlineLevel="2">
      <c r="A290" s="6" t="s">
        <v>185</v>
      </c>
      <c r="B290" s="4" t="s">
        <v>186</v>
      </c>
      <c r="C290" s="4"/>
      <c r="D290" s="4"/>
      <c r="E290" s="4"/>
      <c r="F290" s="5">
        <f>F291</f>
        <v>20683.900000000001</v>
      </c>
    </row>
    <row r="291" spans="1:6" ht="18.75" outlineLevel="2">
      <c r="A291" s="6" t="s">
        <v>182</v>
      </c>
      <c r="B291" s="4" t="s">
        <v>186</v>
      </c>
      <c r="C291" s="4" t="s">
        <v>183</v>
      </c>
      <c r="F291" s="30">
        <f>F292</f>
        <v>20683.900000000001</v>
      </c>
    </row>
    <row r="292" spans="1:6" ht="18.75" outlineLevel="2">
      <c r="A292" s="25" t="s">
        <v>359</v>
      </c>
      <c r="B292" s="4" t="s">
        <v>186</v>
      </c>
      <c r="C292" s="4" t="s">
        <v>360</v>
      </c>
      <c r="D292" s="4" t="s">
        <v>187</v>
      </c>
      <c r="E292" s="4" t="s">
        <v>37</v>
      </c>
      <c r="F292" s="5">
        <v>20683.900000000001</v>
      </c>
    </row>
    <row r="293" spans="1:6" ht="37.5" outlineLevel="2">
      <c r="A293" s="16" t="s">
        <v>188</v>
      </c>
      <c r="B293" s="4" t="s">
        <v>189</v>
      </c>
      <c r="C293" s="4"/>
      <c r="D293" s="4"/>
      <c r="E293" s="4"/>
      <c r="F293" s="5">
        <f>F294</f>
        <v>18370.5</v>
      </c>
    </row>
    <row r="294" spans="1:6" ht="18.75" outlineLevel="2">
      <c r="A294" s="6" t="s">
        <v>182</v>
      </c>
      <c r="B294" s="4" t="s">
        <v>189</v>
      </c>
      <c r="C294" s="4" t="s">
        <v>183</v>
      </c>
      <c r="F294" s="5">
        <f>F295</f>
        <v>18370.5</v>
      </c>
    </row>
    <row r="295" spans="1:6" ht="25.5" customHeight="1" outlineLevel="2">
      <c r="A295" s="25" t="s">
        <v>361</v>
      </c>
      <c r="B295" s="4" t="s">
        <v>189</v>
      </c>
      <c r="C295" s="4" t="s">
        <v>362</v>
      </c>
      <c r="D295" s="4" t="s">
        <v>187</v>
      </c>
      <c r="E295" s="4" t="s">
        <v>65</v>
      </c>
      <c r="F295" s="5">
        <v>18370.5</v>
      </c>
    </row>
    <row r="296" spans="1:6" ht="66.75" customHeight="1" outlineLevel="2">
      <c r="A296" s="6" t="s">
        <v>190</v>
      </c>
      <c r="B296" s="4" t="s">
        <v>191</v>
      </c>
      <c r="C296" s="4"/>
      <c r="D296" s="4"/>
      <c r="E296" s="4"/>
      <c r="F296" s="5">
        <f>F297</f>
        <v>550</v>
      </c>
    </row>
    <row r="297" spans="1:6" ht="18.75" outlineLevel="3">
      <c r="A297" s="6" t="s">
        <v>182</v>
      </c>
      <c r="B297" s="4" t="s">
        <v>191</v>
      </c>
      <c r="C297" s="4" t="s">
        <v>183</v>
      </c>
      <c r="F297" s="5">
        <f>F298</f>
        <v>550</v>
      </c>
    </row>
    <row r="298" spans="1:6" ht="24" customHeight="1" outlineLevel="3">
      <c r="A298" s="25" t="s">
        <v>361</v>
      </c>
      <c r="B298" s="4" t="s">
        <v>191</v>
      </c>
      <c r="C298" s="4" t="s">
        <v>362</v>
      </c>
      <c r="D298" s="4" t="s">
        <v>187</v>
      </c>
      <c r="E298" s="4" t="s">
        <v>65</v>
      </c>
      <c r="F298" s="5">
        <v>550</v>
      </c>
    </row>
    <row r="299" spans="1:6" ht="100.5" customHeight="1" outlineLevel="4">
      <c r="A299" s="6" t="s">
        <v>192</v>
      </c>
      <c r="B299" s="4" t="s">
        <v>193</v>
      </c>
      <c r="C299" s="4"/>
      <c r="D299" s="4"/>
      <c r="E299" s="4"/>
      <c r="F299" s="5">
        <f>F300</f>
        <v>28347.702740000001</v>
      </c>
    </row>
    <row r="300" spans="1:6" ht="28.5" customHeight="1" outlineLevel="5">
      <c r="A300" s="6" t="s">
        <v>182</v>
      </c>
      <c r="B300" s="4" t="s">
        <v>193</v>
      </c>
      <c r="C300" s="4" t="s">
        <v>183</v>
      </c>
      <c r="F300" s="5">
        <f>F301</f>
        <v>28347.702740000001</v>
      </c>
    </row>
    <row r="301" spans="1:6" ht="18.75" outlineLevel="5">
      <c r="A301" s="25" t="s">
        <v>361</v>
      </c>
      <c r="B301" s="4" t="s">
        <v>193</v>
      </c>
      <c r="C301" s="4" t="s">
        <v>362</v>
      </c>
      <c r="D301" s="4" t="s">
        <v>187</v>
      </c>
      <c r="E301" s="4" t="s">
        <v>65</v>
      </c>
      <c r="F301" s="5">
        <v>28347.702740000001</v>
      </c>
    </row>
    <row r="302" spans="1:6" ht="37.5" hidden="1" outlineLevel="5">
      <c r="A302" s="12" t="s">
        <v>194</v>
      </c>
      <c r="B302" s="4" t="s">
        <v>195</v>
      </c>
      <c r="C302" s="4"/>
      <c r="D302" s="4"/>
      <c r="E302" s="4"/>
      <c r="F302" s="5">
        <f>F303</f>
        <v>0</v>
      </c>
    </row>
    <row r="303" spans="1:6" ht="18.75" hidden="1" outlineLevel="5">
      <c r="A303" s="6" t="s">
        <v>182</v>
      </c>
      <c r="B303" s="4" t="s">
        <v>195</v>
      </c>
      <c r="C303" s="4" t="s">
        <v>183</v>
      </c>
      <c r="D303" s="4" t="s">
        <v>187</v>
      </c>
      <c r="E303" s="4" t="s">
        <v>65</v>
      </c>
      <c r="F303" s="5"/>
    </row>
    <row r="304" spans="1:6" ht="84.75" customHeight="1" outlineLevel="5">
      <c r="A304" s="3" t="s">
        <v>196</v>
      </c>
      <c r="B304" s="4" t="s">
        <v>197</v>
      </c>
      <c r="C304" s="4"/>
      <c r="D304" s="4"/>
      <c r="E304" s="4"/>
      <c r="F304" s="5">
        <f>F305+F312+F317</f>
        <v>29323.001760000006</v>
      </c>
    </row>
    <row r="305" spans="1:6" ht="29.25" customHeight="1" outlineLevel="2">
      <c r="A305" s="6" t="s">
        <v>120</v>
      </c>
      <c r="B305" s="4" t="s">
        <v>198</v>
      </c>
      <c r="C305" s="4"/>
      <c r="D305" s="4"/>
      <c r="E305" s="4"/>
      <c r="F305" s="5">
        <f>F306+F308+F310</f>
        <v>11663.938</v>
      </c>
    </row>
    <row r="306" spans="1:6" ht="82.5" customHeight="1" outlineLevel="3">
      <c r="A306" s="6" t="s">
        <v>78</v>
      </c>
      <c r="B306" s="4" t="s">
        <v>198</v>
      </c>
      <c r="C306" s="4" t="s">
        <v>79</v>
      </c>
      <c r="F306" s="5">
        <f>F307</f>
        <v>10056</v>
      </c>
    </row>
    <row r="307" spans="1:6" ht="34.5" customHeight="1" outlineLevel="3">
      <c r="A307" s="25" t="s">
        <v>349</v>
      </c>
      <c r="B307" s="4" t="s">
        <v>198</v>
      </c>
      <c r="C307" s="4" t="s">
        <v>350</v>
      </c>
      <c r="D307" s="4" t="s">
        <v>37</v>
      </c>
      <c r="E307" s="4" t="s">
        <v>199</v>
      </c>
      <c r="F307" s="5">
        <v>10056</v>
      </c>
    </row>
    <row r="308" spans="1:6" ht="45.75" customHeight="1" outlineLevel="4">
      <c r="A308" s="6" t="s">
        <v>84</v>
      </c>
      <c r="B308" s="4" t="s">
        <v>198</v>
      </c>
      <c r="C308" s="4" t="s">
        <v>85</v>
      </c>
      <c r="F308" s="5">
        <f>F309</f>
        <v>1605.905</v>
      </c>
    </row>
    <row r="309" spans="1:6" ht="45.75" customHeight="1" outlineLevel="4">
      <c r="A309" s="24" t="s">
        <v>341</v>
      </c>
      <c r="B309" s="4" t="s">
        <v>198</v>
      </c>
      <c r="C309" s="4" t="s">
        <v>319</v>
      </c>
      <c r="D309" s="4" t="s">
        <v>37</v>
      </c>
      <c r="E309" s="4" t="s">
        <v>199</v>
      </c>
      <c r="F309" s="5">
        <v>1605.905</v>
      </c>
    </row>
    <row r="310" spans="1:6" ht="24" customHeight="1" outlineLevel="5">
      <c r="A310" s="6" t="s">
        <v>68</v>
      </c>
      <c r="B310" s="4" t="s">
        <v>198</v>
      </c>
      <c r="C310" s="4" t="s">
        <v>75</v>
      </c>
      <c r="F310" s="5">
        <f>F311</f>
        <v>2.0329999999999999</v>
      </c>
    </row>
    <row r="311" spans="1:6" ht="24" customHeight="1" outlineLevel="5">
      <c r="A311" s="25" t="s">
        <v>347</v>
      </c>
      <c r="B311" s="4" t="s">
        <v>198</v>
      </c>
      <c r="C311" s="4" t="s">
        <v>356</v>
      </c>
      <c r="D311" s="4" t="s">
        <v>37</v>
      </c>
      <c r="E311" s="4" t="s">
        <v>199</v>
      </c>
      <c r="F311" s="5">
        <v>2.0329999999999999</v>
      </c>
    </row>
    <row r="312" spans="1:6" ht="39" customHeight="1" outlineLevel="5">
      <c r="A312" s="6" t="s">
        <v>200</v>
      </c>
      <c r="B312" s="4" t="s">
        <v>201</v>
      </c>
      <c r="C312" s="8"/>
      <c r="D312" s="4"/>
      <c r="E312" s="4"/>
      <c r="F312" s="5">
        <f>F315+F313</f>
        <v>17390.129760000003</v>
      </c>
    </row>
    <row r="313" spans="1:6" ht="54" customHeight="1" outlineLevel="5">
      <c r="A313" s="6" t="s">
        <v>84</v>
      </c>
      <c r="B313" s="4" t="s">
        <v>201</v>
      </c>
      <c r="C313" s="8">
        <v>200</v>
      </c>
      <c r="D313" s="4"/>
      <c r="E313" s="4"/>
      <c r="F313" s="5">
        <f>F314</f>
        <v>4.0620000000000003</v>
      </c>
    </row>
    <row r="314" spans="1:6" ht="46.5" customHeight="1" outlineLevel="5">
      <c r="A314" s="24" t="s">
        <v>341</v>
      </c>
      <c r="B314" s="4" t="s">
        <v>201</v>
      </c>
      <c r="C314" s="8">
        <v>240</v>
      </c>
      <c r="D314" s="4" t="s">
        <v>37</v>
      </c>
      <c r="E314" s="4" t="s">
        <v>203</v>
      </c>
      <c r="F314" s="5">
        <v>4.0620000000000003</v>
      </c>
    </row>
    <row r="315" spans="1:6" ht="44.25" customHeight="1" outlineLevel="5">
      <c r="A315" s="6" t="s">
        <v>68</v>
      </c>
      <c r="B315" s="4" t="s">
        <v>201</v>
      </c>
      <c r="C315" s="8">
        <v>800</v>
      </c>
      <c r="F315" s="5">
        <f>F316</f>
        <v>17386.067760000002</v>
      </c>
    </row>
    <row r="316" spans="1:6" ht="32.25" customHeight="1" outlineLevel="5">
      <c r="A316" s="29" t="s">
        <v>357</v>
      </c>
      <c r="B316" s="4" t="s">
        <v>201</v>
      </c>
      <c r="C316" s="8">
        <v>870</v>
      </c>
      <c r="D316" s="4" t="s">
        <v>37</v>
      </c>
      <c r="E316" s="4" t="s">
        <v>203</v>
      </c>
      <c r="F316" s="5">
        <v>17386.067760000002</v>
      </c>
    </row>
    <row r="317" spans="1:6" ht="54" customHeight="1" outlineLevel="5">
      <c r="A317" s="26" t="s">
        <v>194</v>
      </c>
      <c r="B317" s="4" t="s">
        <v>395</v>
      </c>
      <c r="C317" s="8"/>
      <c r="D317" s="4"/>
      <c r="E317" s="4"/>
      <c r="F317" s="5">
        <f>F318</f>
        <v>268.93400000000003</v>
      </c>
    </row>
    <row r="318" spans="1:6" ht="78" customHeight="1" outlineLevel="5">
      <c r="A318" s="6" t="s">
        <v>78</v>
      </c>
      <c r="B318" s="4" t="s">
        <v>395</v>
      </c>
      <c r="C318" s="8">
        <v>100</v>
      </c>
      <c r="D318" s="4"/>
      <c r="E318" s="4"/>
      <c r="F318" s="5">
        <f>F319</f>
        <v>268.93400000000003</v>
      </c>
    </row>
    <row r="319" spans="1:6" ht="32.25" customHeight="1" outlineLevel="5">
      <c r="A319" s="25" t="s">
        <v>349</v>
      </c>
      <c r="B319" s="4" t="s">
        <v>395</v>
      </c>
      <c r="C319" s="8">
        <v>120</v>
      </c>
      <c r="D319" s="4" t="s">
        <v>37</v>
      </c>
      <c r="E319" s="4" t="s">
        <v>199</v>
      </c>
      <c r="F319" s="5">
        <v>268.93400000000003</v>
      </c>
    </row>
    <row r="320" spans="1:6" ht="58.5" customHeight="1" outlineLevel="2">
      <c r="A320" s="17" t="s">
        <v>204</v>
      </c>
      <c r="B320" s="4" t="s">
        <v>205</v>
      </c>
      <c r="C320" s="4"/>
      <c r="D320" s="4"/>
      <c r="E320" s="4"/>
      <c r="F320" s="11">
        <f>F321+F336+F340+F325+F332+F356+F352</f>
        <v>126318.37433000001</v>
      </c>
    </row>
    <row r="321" spans="1:6" s="18" customFormat="1" ht="33.75" customHeight="1" outlineLevel="4">
      <c r="A321" s="3" t="s">
        <v>206</v>
      </c>
      <c r="B321" s="4" t="s">
        <v>207</v>
      </c>
      <c r="C321" s="4"/>
      <c r="D321" s="4"/>
      <c r="E321" s="4"/>
      <c r="F321" s="11">
        <f>F322</f>
        <v>4762.4861099999998</v>
      </c>
    </row>
    <row r="322" spans="1:6" s="18" customFormat="1" ht="45.75" customHeight="1" outlineLevel="4">
      <c r="A322" s="6" t="s">
        <v>208</v>
      </c>
      <c r="B322" s="8" t="s">
        <v>209</v>
      </c>
      <c r="C322" s="4"/>
      <c r="D322" s="4"/>
      <c r="E322" s="4"/>
      <c r="F322" s="11">
        <f>F323</f>
        <v>4762.4861099999998</v>
      </c>
    </row>
    <row r="323" spans="1:6" s="18" customFormat="1" ht="47.25" customHeight="1" outlineLevel="4">
      <c r="A323" s="6" t="s">
        <v>98</v>
      </c>
      <c r="B323" s="8" t="s">
        <v>209</v>
      </c>
      <c r="C323" s="4" t="s">
        <v>99</v>
      </c>
      <c r="F323" s="11">
        <f>F324</f>
        <v>4762.4861099999998</v>
      </c>
    </row>
    <row r="324" spans="1:6" s="18" customFormat="1" ht="29.25" customHeight="1" outlineLevel="4">
      <c r="A324" s="24" t="s">
        <v>353</v>
      </c>
      <c r="B324" s="8" t="s">
        <v>209</v>
      </c>
      <c r="C324" s="4" t="s">
        <v>354</v>
      </c>
      <c r="D324" s="4" t="s">
        <v>184</v>
      </c>
      <c r="E324" s="4" t="s">
        <v>184</v>
      </c>
      <c r="F324" s="11">
        <v>4762.4861099999998</v>
      </c>
    </row>
    <row r="325" spans="1:6" s="18" customFormat="1" ht="66" customHeight="1" outlineLevel="4">
      <c r="A325" s="19" t="s">
        <v>210</v>
      </c>
      <c r="B325" s="4" t="s">
        <v>211</v>
      </c>
      <c r="C325" s="4"/>
      <c r="D325" s="4"/>
      <c r="E325" s="4"/>
      <c r="F325" s="11">
        <f>F326+F329</f>
        <v>9245.2367999999988</v>
      </c>
    </row>
    <row r="326" spans="1:6" s="18" customFormat="1" ht="47.25" customHeight="1" outlineLevel="4">
      <c r="A326" s="19" t="s">
        <v>212</v>
      </c>
      <c r="B326" s="4" t="s">
        <v>213</v>
      </c>
      <c r="C326" s="8"/>
      <c r="D326" s="4"/>
      <c r="E326" s="4"/>
      <c r="F326" s="11">
        <f>F327</f>
        <v>6046.9219999999996</v>
      </c>
    </row>
    <row r="327" spans="1:6" s="18" customFormat="1" ht="36.75" customHeight="1" outlineLevel="4">
      <c r="A327" s="6" t="s">
        <v>214</v>
      </c>
      <c r="B327" s="4" t="s">
        <v>213</v>
      </c>
      <c r="C327" s="8">
        <v>500</v>
      </c>
      <c r="F327" s="11">
        <f>F328</f>
        <v>6046.9219999999996</v>
      </c>
    </row>
    <row r="328" spans="1:6" s="18" customFormat="1" ht="29.25" customHeight="1" outlineLevel="4">
      <c r="A328" s="25" t="s">
        <v>361</v>
      </c>
      <c r="B328" s="4" t="s">
        <v>213</v>
      </c>
      <c r="C328" s="8">
        <v>540</v>
      </c>
      <c r="D328" s="4" t="s">
        <v>88</v>
      </c>
      <c r="E328" s="4" t="s">
        <v>25</v>
      </c>
      <c r="F328" s="11">
        <v>6046.9219999999996</v>
      </c>
    </row>
    <row r="329" spans="1:6" s="18" customFormat="1" ht="71.25" customHeight="1" outlineLevel="4">
      <c r="A329" s="19" t="s">
        <v>396</v>
      </c>
      <c r="B329" s="4" t="s">
        <v>397</v>
      </c>
      <c r="C329" s="8"/>
      <c r="D329" s="4"/>
      <c r="E329" s="4"/>
      <c r="F329" s="11">
        <f>F330</f>
        <v>3198.3148000000001</v>
      </c>
    </row>
    <row r="330" spans="1:6" s="18" customFormat="1" ht="29.25" customHeight="1" outlineLevel="4">
      <c r="A330" s="6" t="s">
        <v>214</v>
      </c>
      <c r="B330" s="4" t="s">
        <v>397</v>
      </c>
      <c r="C330" s="8">
        <v>500</v>
      </c>
      <c r="D330" s="4"/>
      <c r="E330" s="4"/>
      <c r="F330" s="11">
        <f>F331</f>
        <v>3198.3148000000001</v>
      </c>
    </row>
    <row r="331" spans="1:6" s="18" customFormat="1" ht="29.25" customHeight="1" outlineLevel="4">
      <c r="A331" s="25" t="s">
        <v>361</v>
      </c>
      <c r="B331" s="4" t="s">
        <v>397</v>
      </c>
      <c r="C331" s="8">
        <v>540</v>
      </c>
      <c r="D331" s="4" t="s">
        <v>88</v>
      </c>
      <c r="E331" s="4" t="s">
        <v>25</v>
      </c>
      <c r="F331" s="11">
        <v>3198.3148000000001</v>
      </c>
    </row>
    <row r="332" spans="1:6" s="18" customFormat="1" ht="51.75" customHeight="1" outlineLevel="4">
      <c r="A332" s="34" t="s">
        <v>398</v>
      </c>
      <c r="B332" s="4" t="s">
        <v>399</v>
      </c>
      <c r="C332" s="8"/>
      <c r="D332" s="4"/>
      <c r="E332" s="4"/>
      <c r="F332" s="11">
        <f>F333</f>
        <v>9038</v>
      </c>
    </row>
    <row r="333" spans="1:6" s="18" customFormat="1" ht="74.25" customHeight="1" outlineLevel="4">
      <c r="A333" s="25" t="s">
        <v>400</v>
      </c>
      <c r="B333" s="8" t="s">
        <v>402</v>
      </c>
      <c r="C333" s="8"/>
      <c r="D333" s="4"/>
      <c r="E333" s="4"/>
      <c r="F333" s="11">
        <f>F334</f>
        <v>9038</v>
      </c>
    </row>
    <row r="334" spans="1:6" s="18" customFormat="1" ht="49.5" customHeight="1" outlineLevel="4">
      <c r="A334" s="24" t="s">
        <v>98</v>
      </c>
      <c r="B334" s="8" t="s">
        <v>402</v>
      </c>
      <c r="C334" s="8">
        <v>400</v>
      </c>
      <c r="D334" s="4"/>
      <c r="E334" s="4"/>
      <c r="F334" s="11">
        <f>F335</f>
        <v>9038</v>
      </c>
    </row>
    <row r="335" spans="1:6" s="18" customFormat="1" ht="29.25" customHeight="1" outlineLevel="4">
      <c r="A335" s="24" t="s">
        <v>401</v>
      </c>
      <c r="B335" s="8" t="s">
        <v>402</v>
      </c>
      <c r="C335" s="8">
        <v>410</v>
      </c>
      <c r="D335" s="4" t="s">
        <v>184</v>
      </c>
      <c r="E335" s="4" t="s">
        <v>32</v>
      </c>
      <c r="F335" s="11">
        <v>9038</v>
      </c>
    </row>
    <row r="336" spans="1:6" s="18" customFormat="1" ht="62.25" customHeight="1" outlineLevel="4">
      <c r="A336" s="3" t="s">
        <v>215</v>
      </c>
      <c r="B336" s="4" t="s">
        <v>216</v>
      </c>
      <c r="C336" s="4"/>
      <c r="D336" s="4"/>
      <c r="E336" s="4"/>
      <c r="F336" s="11">
        <f>F337</f>
        <v>10415.65142</v>
      </c>
    </row>
    <row r="337" spans="1:6" ht="71.25" customHeight="1" outlineLevel="5">
      <c r="A337" s="6" t="s">
        <v>217</v>
      </c>
      <c r="B337" s="4" t="s">
        <v>218</v>
      </c>
      <c r="C337" s="4"/>
      <c r="D337" s="4"/>
      <c r="E337" s="4"/>
      <c r="F337" s="11">
        <f>F338</f>
        <v>10415.65142</v>
      </c>
    </row>
    <row r="338" spans="1:6" ht="26.25" customHeight="1" outlineLevel="5">
      <c r="A338" s="6" t="s">
        <v>182</v>
      </c>
      <c r="B338" s="4" t="s">
        <v>218</v>
      </c>
      <c r="C338" s="4" t="s">
        <v>183</v>
      </c>
      <c r="F338" s="11">
        <f>F339</f>
        <v>10415.65142</v>
      </c>
    </row>
    <row r="339" spans="1:6" ht="26.25" customHeight="1" outlineLevel="5">
      <c r="A339" s="25" t="s">
        <v>361</v>
      </c>
      <c r="B339" s="4" t="s">
        <v>218</v>
      </c>
      <c r="C339" s="4" t="s">
        <v>362</v>
      </c>
      <c r="D339" s="4" t="s">
        <v>88</v>
      </c>
      <c r="E339" s="4" t="s">
        <v>25</v>
      </c>
      <c r="F339" s="11">
        <v>10415.65142</v>
      </c>
    </row>
    <row r="340" spans="1:6" ht="63" customHeight="1" outlineLevel="5">
      <c r="A340" s="3" t="s">
        <v>219</v>
      </c>
      <c r="B340" s="4" t="s">
        <v>220</v>
      </c>
      <c r="C340" s="4"/>
      <c r="D340" s="4"/>
      <c r="E340" s="4"/>
      <c r="F340" s="11">
        <f>F341+F347+F344</f>
        <v>89267.000000000015</v>
      </c>
    </row>
    <row r="341" spans="1:6" ht="65.25" customHeight="1" outlineLevel="5">
      <c r="A341" s="6" t="s">
        <v>221</v>
      </c>
      <c r="B341" s="4" t="s">
        <v>222</v>
      </c>
      <c r="C341" s="8"/>
      <c r="D341" s="4"/>
      <c r="E341" s="4"/>
      <c r="F341" s="11">
        <f>F342</f>
        <v>277.3</v>
      </c>
    </row>
    <row r="342" spans="1:6" ht="46.5" customHeight="1" outlineLevel="5">
      <c r="A342" s="6" t="s">
        <v>223</v>
      </c>
      <c r="B342" s="4" t="s">
        <v>222</v>
      </c>
      <c r="C342" s="8" t="s">
        <v>224</v>
      </c>
      <c r="F342" s="11">
        <f>F343</f>
        <v>277.3</v>
      </c>
    </row>
    <row r="343" spans="1:6" ht="45" customHeight="1" outlineLevel="5">
      <c r="A343" s="24" t="s">
        <v>341</v>
      </c>
      <c r="B343" s="4" t="s">
        <v>222</v>
      </c>
      <c r="C343" s="8">
        <v>240</v>
      </c>
      <c r="D343" s="4" t="s">
        <v>184</v>
      </c>
      <c r="E343" s="4" t="s">
        <v>37</v>
      </c>
      <c r="F343" s="11">
        <v>277.3</v>
      </c>
    </row>
    <row r="344" spans="1:6" ht="46.5" hidden="1" customHeight="1" outlineLevel="5">
      <c r="A344" s="25" t="s">
        <v>346</v>
      </c>
      <c r="B344" s="4" t="s">
        <v>348</v>
      </c>
      <c r="C344" s="28"/>
      <c r="D344" s="4"/>
      <c r="E344" s="4"/>
      <c r="F344" s="11">
        <f>F345</f>
        <v>0</v>
      </c>
    </row>
    <row r="345" spans="1:6" ht="33.75" hidden="1" customHeight="1" outlineLevel="5">
      <c r="A345" s="25" t="s">
        <v>68</v>
      </c>
      <c r="B345" s="4" t="s">
        <v>348</v>
      </c>
      <c r="C345" s="28">
        <v>800</v>
      </c>
      <c r="D345" s="4"/>
      <c r="E345" s="4"/>
      <c r="F345" s="11">
        <f>F346</f>
        <v>0</v>
      </c>
    </row>
    <row r="346" spans="1:6" ht="33" hidden="1" customHeight="1" outlineLevel="5">
      <c r="A346" s="25" t="s">
        <v>347</v>
      </c>
      <c r="B346" s="4" t="s">
        <v>348</v>
      </c>
      <c r="C346" s="28">
        <v>850</v>
      </c>
      <c r="D346" s="4" t="s">
        <v>184</v>
      </c>
      <c r="E346" s="4" t="s">
        <v>37</v>
      </c>
      <c r="F346" s="11"/>
    </row>
    <row r="347" spans="1:6" ht="115.5" customHeight="1" outlineLevel="5">
      <c r="A347" s="6" t="s">
        <v>225</v>
      </c>
      <c r="B347" s="4" t="s">
        <v>226</v>
      </c>
      <c r="C347" s="8"/>
      <c r="D347" s="4"/>
      <c r="E347" s="4"/>
      <c r="F347" s="11">
        <f>F348+F350</f>
        <v>88989.700000000012</v>
      </c>
    </row>
    <row r="348" spans="1:6" ht="46.5" customHeight="1" outlineLevel="5">
      <c r="A348" s="6" t="s">
        <v>223</v>
      </c>
      <c r="B348" s="4" t="s">
        <v>226</v>
      </c>
      <c r="C348" s="8" t="s">
        <v>224</v>
      </c>
      <c r="F348" s="11">
        <f>F349</f>
        <v>0.6</v>
      </c>
    </row>
    <row r="349" spans="1:6" ht="46.5" customHeight="1" outlineLevel="5">
      <c r="A349" s="24" t="s">
        <v>341</v>
      </c>
      <c r="B349" s="4" t="s">
        <v>226</v>
      </c>
      <c r="C349" s="8">
        <v>240</v>
      </c>
      <c r="D349" s="4" t="s">
        <v>88</v>
      </c>
      <c r="E349" s="4" t="s">
        <v>32</v>
      </c>
      <c r="F349" s="11">
        <v>0.6</v>
      </c>
    </row>
    <row r="350" spans="1:6" ht="32.25" customHeight="1" outlineLevel="5">
      <c r="A350" s="6" t="s">
        <v>202</v>
      </c>
      <c r="B350" s="4" t="s">
        <v>226</v>
      </c>
      <c r="C350" s="8">
        <v>800</v>
      </c>
      <c r="F350" s="11">
        <f>F351</f>
        <v>88989.1</v>
      </c>
    </row>
    <row r="351" spans="1:6" ht="71.25" customHeight="1" outlineLevel="5">
      <c r="A351" s="25" t="s">
        <v>336</v>
      </c>
      <c r="B351" s="4" t="s">
        <v>226</v>
      </c>
      <c r="C351" s="8">
        <v>810</v>
      </c>
      <c r="D351" s="4" t="s">
        <v>88</v>
      </c>
      <c r="E351" s="4" t="s">
        <v>32</v>
      </c>
      <c r="F351" s="11">
        <v>88989.1</v>
      </c>
    </row>
    <row r="352" spans="1:6" ht="66" customHeight="1" outlineLevel="5">
      <c r="A352" s="35" t="s">
        <v>418</v>
      </c>
      <c r="B352" s="4" t="s">
        <v>419</v>
      </c>
      <c r="C352" s="8"/>
      <c r="D352" s="4"/>
      <c r="E352" s="4"/>
      <c r="F352" s="11">
        <f>F353</f>
        <v>3000</v>
      </c>
    </row>
    <row r="353" spans="1:6" ht="33.75" customHeight="1" outlineLevel="5">
      <c r="A353" s="35" t="s">
        <v>420</v>
      </c>
      <c r="B353" s="4" t="s">
        <v>421</v>
      </c>
      <c r="C353" s="8"/>
      <c r="D353" s="4"/>
      <c r="E353" s="4"/>
      <c r="F353" s="11">
        <f>F354</f>
        <v>3000</v>
      </c>
    </row>
    <row r="354" spans="1:6" ht="42.75" customHeight="1" outlineLevel="5">
      <c r="A354" s="6" t="s">
        <v>223</v>
      </c>
      <c r="B354" s="4" t="s">
        <v>421</v>
      </c>
      <c r="C354" s="8">
        <v>200</v>
      </c>
      <c r="D354" s="4"/>
      <c r="E354" s="4"/>
      <c r="F354" s="11">
        <f>F355</f>
        <v>3000</v>
      </c>
    </row>
    <row r="355" spans="1:6" ht="52.5" customHeight="1" outlineLevel="5">
      <c r="A355" s="24" t="s">
        <v>341</v>
      </c>
      <c r="B355" s="4" t="s">
        <v>421</v>
      </c>
      <c r="C355" s="8">
        <v>240</v>
      </c>
      <c r="D355" s="4" t="s">
        <v>199</v>
      </c>
      <c r="E355" s="4" t="s">
        <v>32</v>
      </c>
      <c r="F355" s="11">
        <v>3000</v>
      </c>
    </row>
    <row r="356" spans="1:6" ht="71.25" customHeight="1" outlineLevel="5">
      <c r="A356" s="35" t="s">
        <v>403</v>
      </c>
      <c r="B356" s="4" t="s">
        <v>404</v>
      </c>
      <c r="C356" s="8"/>
      <c r="D356" s="4"/>
      <c r="E356" s="4"/>
      <c r="F356" s="11">
        <f>F357</f>
        <v>590</v>
      </c>
    </row>
    <row r="357" spans="1:6" ht="60.75" customHeight="1" outlineLevel="5">
      <c r="A357" s="26" t="s">
        <v>405</v>
      </c>
      <c r="B357" s="4" t="s">
        <v>406</v>
      </c>
      <c r="C357" s="8"/>
      <c r="D357" s="4"/>
      <c r="E357" s="4"/>
      <c r="F357" s="11">
        <f>F358</f>
        <v>590</v>
      </c>
    </row>
    <row r="358" spans="1:6" ht="51.75" customHeight="1" outlineLevel="5">
      <c r="A358" s="25" t="s">
        <v>84</v>
      </c>
      <c r="B358" s="4" t="s">
        <v>406</v>
      </c>
      <c r="C358" s="8">
        <v>200</v>
      </c>
      <c r="D358" s="4"/>
      <c r="E358" s="4"/>
      <c r="F358" s="11">
        <f>F359</f>
        <v>590</v>
      </c>
    </row>
    <row r="359" spans="1:6" ht="53.25" customHeight="1" outlineLevel="5">
      <c r="A359" s="25" t="s">
        <v>316</v>
      </c>
      <c r="B359" s="4" t="s">
        <v>406</v>
      </c>
      <c r="C359" s="8">
        <v>240</v>
      </c>
      <c r="D359" s="4" t="s">
        <v>88</v>
      </c>
      <c r="E359" s="4" t="s">
        <v>169</v>
      </c>
      <c r="F359" s="11">
        <v>590</v>
      </c>
    </row>
    <row r="360" spans="1:6" ht="44.25" customHeight="1" outlineLevel="5">
      <c r="A360" s="3" t="s">
        <v>227</v>
      </c>
      <c r="B360" s="4" t="s">
        <v>228</v>
      </c>
      <c r="C360" s="4"/>
      <c r="D360" s="4"/>
      <c r="E360" s="4"/>
      <c r="F360" s="5">
        <f>F365</f>
        <v>4429</v>
      </c>
    </row>
    <row r="361" spans="1:6" ht="30.75" hidden="1" customHeight="1" outlineLevel="5">
      <c r="A361" s="6" t="s">
        <v>229</v>
      </c>
      <c r="B361" s="4" t="s">
        <v>230</v>
      </c>
      <c r="C361" s="4"/>
      <c r="D361" s="4"/>
      <c r="E361" s="4"/>
      <c r="F361" s="5">
        <f>F362</f>
        <v>0</v>
      </c>
    </row>
    <row r="362" spans="1:6" ht="56.25" hidden="1" outlineLevel="5">
      <c r="A362" s="6" t="s">
        <v>231</v>
      </c>
      <c r="B362" s="4" t="s">
        <v>232</v>
      </c>
      <c r="C362" s="4"/>
      <c r="D362" s="4"/>
      <c r="E362" s="4"/>
      <c r="F362" s="5">
        <f>F363</f>
        <v>0</v>
      </c>
    </row>
    <row r="363" spans="1:6" ht="33" hidden="1" customHeight="1" outlineLevel="5">
      <c r="A363" s="20" t="s">
        <v>233</v>
      </c>
      <c r="B363" s="4" t="s">
        <v>234</v>
      </c>
      <c r="C363" s="4"/>
      <c r="D363" s="4"/>
      <c r="E363" s="4"/>
      <c r="F363" s="5">
        <f>F364</f>
        <v>0</v>
      </c>
    </row>
    <row r="364" spans="1:6" ht="18.75" hidden="1" customHeight="1" outlineLevel="5">
      <c r="A364" s="6" t="s">
        <v>93</v>
      </c>
      <c r="B364" s="4" t="s">
        <v>234</v>
      </c>
      <c r="C364" s="4" t="s">
        <v>94</v>
      </c>
      <c r="D364" s="4" t="s">
        <v>95</v>
      </c>
      <c r="E364" s="4" t="s">
        <v>65</v>
      </c>
      <c r="F364" s="5"/>
    </row>
    <row r="365" spans="1:6" ht="77.25" customHeight="1" outlineLevel="5">
      <c r="A365" s="3" t="s">
        <v>235</v>
      </c>
      <c r="B365" s="4" t="s">
        <v>236</v>
      </c>
      <c r="C365" s="4"/>
      <c r="D365" s="4"/>
      <c r="E365" s="4"/>
      <c r="F365" s="5">
        <f>F366+F369+F374</f>
        <v>4429</v>
      </c>
    </row>
    <row r="366" spans="1:6" ht="44.25" customHeight="1" outlineLevel="1">
      <c r="A366" s="6" t="s">
        <v>237</v>
      </c>
      <c r="B366" s="4" t="s">
        <v>238</v>
      </c>
      <c r="C366" s="4"/>
      <c r="D366" s="4"/>
      <c r="E366" s="4"/>
      <c r="F366" s="5">
        <f>F367</f>
        <v>200</v>
      </c>
    </row>
    <row r="367" spans="1:6" ht="42.75" customHeight="1" outlineLevel="1">
      <c r="A367" s="6" t="s">
        <v>84</v>
      </c>
      <c r="B367" s="4" t="s">
        <v>238</v>
      </c>
      <c r="C367" s="4" t="s">
        <v>85</v>
      </c>
      <c r="F367" s="5">
        <f>F368</f>
        <v>200</v>
      </c>
    </row>
    <row r="368" spans="1:6" ht="42.75" customHeight="1" outlineLevel="1">
      <c r="A368" s="24" t="s">
        <v>341</v>
      </c>
      <c r="B368" s="4" t="s">
        <v>238</v>
      </c>
      <c r="C368" s="4" t="s">
        <v>319</v>
      </c>
      <c r="D368" s="4" t="s">
        <v>37</v>
      </c>
      <c r="E368" s="4" t="s">
        <v>203</v>
      </c>
      <c r="F368" s="5">
        <v>200</v>
      </c>
    </row>
    <row r="369" spans="1:6" ht="23.25" customHeight="1" outlineLevel="1">
      <c r="A369" s="6" t="s">
        <v>239</v>
      </c>
      <c r="B369" s="4" t="s">
        <v>240</v>
      </c>
      <c r="C369" s="4"/>
      <c r="D369" s="4"/>
      <c r="E369" s="4"/>
      <c r="F369" s="11">
        <f>F370+F372</f>
        <v>4029</v>
      </c>
    </row>
    <row r="370" spans="1:6" ht="37.5" outlineLevel="2">
      <c r="A370" s="6" t="s">
        <v>84</v>
      </c>
      <c r="B370" s="4" t="s">
        <v>240</v>
      </c>
      <c r="C370" s="4" t="s">
        <v>85</v>
      </c>
      <c r="F370" s="11">
        <f>F371</f>
        <v>4029</v>
      </c>
    </row>
    <row r="371" spans="1:6" ht="51" customHeight="1" outlineLevel="2">
      <c r="A371" s="24" t="s">
        <v>341</v>
      </c>
      <c r="B371" s="4" t="s">
        <v>240</v>
      </c>
      <c r="C371" s="4" t="s">
        <v>319</v>
      </c>
      <c r="D371" s="4" t="s">
        <v>37</v>
      </c>
      <c r="E371" s="4" t="s">
        <v>203</v>
      </c>
      <c r="F371" s="11">
        <v>4029</v>
      </c>
    </row>
    <row r="372" spans="1:6" ht="18.75" hidden="1" outlineLevel="2">
      <c r="A372" s="6" t="s">
        <v>68</v>
      </c>
      <c r="B372" s="4" t="s">
        <v>240</v>
      </c>
      <c r="C372" s="4" t="s">
        <v>75</v>
      </c>
      <c r="D372" s="4" t="s">
        <v>37</v>
      </c>
      <c r="E372" s="4" t="s">
        <v>203</v>
      </c>
      <c r="F372" s="11"/>
    </row>
    <row r="373" spans="1:6" ht="18.75" hidden="1" outlineLevel="2">
      <c r="A373" s="6"/>
      <c r="B373" s="4"/>
      <c r="C373" s="4"/>
      <c r="D373" s="4"/>
      <c r="E373" s="4"/>
      <c r="F373" s="11"/>
    </row>
    <row r="374" spans="1:6" ht="28.5" customHeight="1" outlineLevel="2">
      <c r="A374" s="6" t="s">
        <v>241</v>
      </c>
      <c r="B374" s="4" t="s">
        <v>242</v>
      </c>
      <c r="C374" s="4"/>
      <c r="D374" s="4"/>
      <c r="E374" s="4"/>
      <c r="F374" s="11">
        <f>F375</f>
        <v>200</v>
      </c>
    </row>
    <row r="375" spans="1:6" ht="49.5" customHeight="1" outlineLevel="2">
      <c r="A375" s="6" t="s">
        <v>84</v>
      </c>
      <c r="B375" s="4" t="s">
        <v>242</v>
      </c>
      <c r="C375" s="4" t="s">
        <v>85</v>
      </c>
      <c r="F375" s="11">
        <f>F376</f>
        <v>200</v>
      </c>
    </row>
    <row r="376" spans="1:6" ht="49.5" customHeight="1" outlineLevel="2">
      <c r="A376" s="24" t="s">
        <v>341</v>
      </c>
      <c r="B376" s="4" t="s">
        <v>242</v>
      </c>
      <c r="C376" s="4" t="s">
        <v>319</v>
      </c>
      <c r="D376" s="4" t="s">
        <v>88</v>
      </c>
      <c r="E376" s="4" t="s">
        <v>169</v>
      </c>
      <c r="F376" s="11">
        <v>200</v>
      </c>
    </row>
    <row r="377" spans="1:6" ht="42.75" customHeight="1" outlineLevel="5">
      <c r="A377" s="3" t="s">
        <v>243</v>
      </c>
      <c r="B377" s="4" t="s">
        <v>244</v>
      </c>
      <c r="C377" s="4"/>
      <c r="D377" s="4"/>
      <c r="E377" s="4"/>
      <c r="F377" s="5">
        <f>F378</f>
        <v>90</v>
      </c>
    </row>
    <row r="378" spans="1:6" ht="44.25" customHeight="1" outlineLevel="3">
      <c r="A378" s="3" t="s">
        <v>245</v>
      </c>
      <c r="B378" s="4" t="s">
        <v>246</v>
      </c>
      <c r="C378" s="4"/>
      <c r="D378" s="4"/>
      <c r="E378" s="4"/>
      <c r="F378" s="5">
        <f>F379</f>
        <v>90</v>
      </c>
    </row>
    <row r="379" spans="1:6" ht="31.5" customHeight="1" outlineLevel="4">
      <c r="A379" s="6" t="s">
        <v>247</v>
      </c>
      <c r="B379" s="4" t="s">
        <v>248</v>
      </c>
      <c r="C379" s="4"/>
      <c r="D379" s="4"/>
      <c r="E379" s="4"/>
      <c r="F379" s="5">
        <f>F380</f>
        <v>90</v>
      </c>
    </row>
    <row r="380" spans="1:6" ht="37.5" outlineLevel="5">
      <c r="A380" s="6" t="s">
        <v>84</v>
      </c>
      <c r="B380" s="4" t="s">
        <v>248</v>
      </c>
      <c r="C380" s="4" t="s">
        <v>85</v>
      </c>
      <c r="F380" s="5">
        <f>F381</f>
        <v>90</v>
      </c>
    </row>
    <row r="381" spans="1:6" ht="37.5" outlineLevel="5">
      <c r="A381" s="24" t="s">
        <v>341</v>
      </c>
      <c r="B381" s="4" t="s">
        <v>248</v>
      </c>
      <c r="C381" s="4" t="s">
        <v>319</v>
      </c>
      <c r="D381" s="4" t="s">
        <v>24</v>
      </c>
      <c r="E381" s="4" t="s">
        <v>184</v>
      </c>
      <c r="F381" s="5">
        <v>90</v>
      </c>
    </row>
    <row r="382" spans="1:6" ht="45" customHeight="1" outlineLevel="4">
      <c r="A382" s="3" t="s">
        <v>249</v>
      </c>
      <c r="B382" s="4" t="s">
        <v>250</v>
      </c>
      <c r="C382" s="4"/>
      <c r="D382" s="4"/>
      <c r="E382" s="4"/>
      <c r="F382" s="5">
        <f>F383+F387+F391</f>
        <v>3599.4</v>
      </c>
    </row>
    <row r="383" spans="1:6" ht="57" customHeight="1" outlineLevel="5">
      <c r="A383" s="3" t="s">
        <v>251</v>
      </c>
      <c r="B383" s="4" t="s">
        <v>252</v>
      </c>
      <c r="C383" s="4"/>
      <c r="D383" s="4"/>
      <c r="E383" s="4"/>
      <c r="F383" s="5">
        <f>F384</f>
        <v>30</v>
      </c>
    </row>
    <row r="384" spans="1:6" ht="32.25" customHeight="1" outlineLevel="5">
      <c r="A384" s="3" t="s">
        <v>253</v>
      </c>
      <c r="B384" s="4" t="s">
        <v>254</v>
      </c>
      <c r="C384" s="4"/>
      <c r="D384" s="4"/>
      <c r="E384" s="4"/>
      <c r="F384" s="5">
        <f>F385</f>
        <v>30</v>
      </c>
    </row>
    <row r="385" spans="1:6" ht="64.5" customHeight="1" outlineLevel="5">
      <c r="A385" s="6" t="s">
        <v>84</v>
      </c>
      <c r="B385" s="4" t="s">
        <v>254</v>
      </c>
      <c r="C385" s="4" t="s">
        <v>85</v>
      </c>
      <c r="F385" s="5">
        <f>F386</f>
        <v>30</v>
      </c>
    </row>
    <row r="386" spans="1:6" ht="50.25" customHeight="1" outlineLevel="5">
      <c r="A386" s="24" t="s">
        <v>341</v>
      </c>
      <c r="B386" s="4" t="s">
        <v>254</v>
      </c>
      <c r="C386" s="4" t="s">
        <v>319</v>
      </c>
      <c r="D386" s="4" t="s">
        <v>24</v>
      </c>
      <c r="E386" s="4" t="s">
        <v>24</v>
      </c>
      <c r="F386" s="5">
        <v>30</v>
      </c>
    </row>
    <row r="387" spans="1:6" ht="64.5" customHeight="1" outlineLevel="5">
      <c r="A387" s="3" t="s">
        <v>255</v>
      </c>
      <c r="B387" s="4" t="s">
        <v>256</v>
      </c>
      <c r="C387" s="4"/>
      <c r="D387" s="4"/>
      <c r="E387" s="4"/>
      <c r="F387" s="5">
        <f>F388</f>
        <v>35</v>
      </c>
    </row>
    <row r="388" spans="1:6" ht="27.75" customHeight="1" outlineLevel="5">
      <c r="A388" s="6" t="s">
        <v>257</v>
      </c>
      <c r="B388" s="4" t="s">
        <v>258</v>
      </c>
      <c r="C388" s="4"/>
      <c r="D388" s="4"/>
      <c r="E388" s="4"/>
      <c r="F388" s="5">
        <f>F389</f>
        <v>35</v>
      </c>
    </row>
    <row r="389" spans="1:6" ht="47.25" customHeight="1" outlineLevel="5">
      <c r="A389" s="6" t="s">
        <v>84</v>
      </c>
      <c r="B389" s="4" t="s">
        <v>258</v>
      </c>
      <c r="C389" s="4" t="s">
        <v>85</v>
      </c>
      <c r="F389" s="5">
        <f>F390</f>
        <v>35</v>
      </c>
    </row>
    <row r="390" spans="1:6" ht="47.25" customHeight="1" outlineLevel="5">
      <c r="A390" s="24" t="s">
        <v>341</v>
      </c>
      <c r="B390" s="4" t="s">
        <v>258</v>
      </c>
      <c r="C390" s="4" t="s">
        <v>319</v>
      </c>
      <c r="D390" s="4" t="s">
        <v>24</v>
      </c>
      <c r="E390" s="4" t="s">
        <v>24</v>
      </c>
      <c r="F390" s="5">
        <v>35</v>
      </c>
    </row>
    <row r="391" spans="1:6" ht="94.5" customHeight="1" outlineLevel="5">
      <c r="A391" s="3" t="s">
        <v>259</v>
      </c>
      <c r="B391" s="4" t="s">
        <v>260</v>
      </c>
      <c r="C391" s="4"/>
      <c r="D391" s="4"/>
      <c r="E391" s="4"/>
      <c r="F391" s="5">
        <f>F392</f>
        <v>3534.4</v>
      </c>
    </row>
    <row r="392" spans="1:6" ht="28.5" customHeight="1" outlineLevel="5">
      <c r="A392" s="6" t="s">
        <v>261</v>
      </c>
      <c r="B392" s="4" t="s">
        <v>262</v>
      </c>
      <c r="C392" s="4"/>
      <c r="D392" s="4"/>
      <c r="E392" s="4"/>
      <c r="F392" s="5">
        <f>F393+F395</f>
        <v>3534.4</v>
      </c>
    </row>
    <row r="393" spans="1:6" ht="75" customHeight="1" outlineLevel="5">
      <c r="A393" s="6" t="s">
        <v>78</v>
      </c>
      <c r="B393" s="4" t="s">
        <v>262</v>
      </c>
      <c r="C393" s="4" t="s">
        <v>79</v>
      </c>
      <c r="F393" s="5">
        <f>F394</f>
        <v>3320.3</v>
      </c>
    </row>
    <row r="394" spans="1:6" ht="35.25" customHeight="1" outlineLevel="5">
      <c r="A394" s="25" t="s">
        <v>349</v>
      </c>
      <c r="B394" s="4" t="s">
        <v>262</v>
      </c>
      <c r="C394" s="4" t="s">
        <v>350</v>
      </c>
      <c r="D394" s="4" t="s">
        <v>65</v>
      </c>
      <c r="E394" s="4" t="s">
        <v>95</v>
      </c>
      <c r="F394" s="5">
        <v>3320.3</v>
      </c>
    </row>
    <row r="395" spans="1:6" ht="47.25" customHeight="1" outlineLevel="5">
      <c r="A395" s="6" t="s">
        <v>84</v>
      </c>
      <c r="B395" s="4" t="s">
        <v>262</v>
      </c>
      <c r="C395" s="4" t="s">
        <v>85</v>
      </c>
      <c r="F395" s="5">
        <f>F396</f>
        <v>214.1</v>
      </c>
    </row>
    <row r="396" spans="1:6" ht="47.25" customHeight="1" outlineLevel="5">
      <c r="A396" s="24" t="s">
        <v>341</v>
      </c>
      <c r="B396" s="4" t="s">
        <v>262</v>
      </c>
      <c r="C396" s="4" t="s">
        <v>319</v>
      </c>
      <c r="D396" s="4" t="s">
        <v>65</v>
      </c>
      <c r="E396" s="4" t="s">
        <v>95</v>
      </c>
      <c r="F396" s="5">
        <v>214.1</v>
      </c>
    </row>
    <row r="397" spans="1:6" ht="39.75" customHeight="1" outlineLevel="5">
      <c r="A397" s="3" t="s">
        <v>263</v>
      </c>
      <c r="B397" s="4" t="s">
        <v>264</v>
      </c>
      <c r="C397" s="4"/>
      <c r="D397" s="4"/>
      <c r="E397" s="4"/>
      <c r="F397" s="5">
        <f>F398</f>
        <v>6054.2953200000002</v>
      </c>
    </row>
    <row r="398" spans="1:6" ht="60" customHeight="1" outlineLevel="5">
      <c r="A398" s="3" t="s">
        <v>265</v>
      </c>
      <c r="B398" s="4" t="s">
        <v>266</v>
      </c>
      <c r="C398" s="4"/>
      <c r="D398" s="4"/>
      <c r="E398" s="4"/>
      <c r="F398" s="5">
        <f>F399</f>
        <v>6054.2953200000002</v>
      </c>
    </row>
    <row r="399" spans="1:6" ht="26.25" customHeight="1" outlineLevel="5">
      <c r="A399" s="17" t="s">
        <v>267</v>
      </c>
      <c r="B399" s="4" t="s">
        <v>268</v>
      </c>
      <c r="C399" s="4"/>
      <c r="D399" s="4"/>
      <c r="E399" s="4"/>
      <c r="F399" s="5">
        <f>F400</f>
        <v>6054.2953200000002</v>
      </c>
    </row>
    <row r="400" spans="1:6" ht="27" customHeight="1" outlineLevel="5">
      <c r="A400" s="6" t="s">
        <v>93</v>
      </c>
      <c r="B400" s="4" t="s">
        <v>268</v>
      </c>
      <c r="C400" s="4" t="s">
        <v>94</v>
      </c>
      <c r="F400" s="5">
        <f>F401</f>
        <v>6054.2953200000002</v>
      </c>
    </row>
    <row r="401" spans="1:6" ht="53.25" customHeight="1" outlineLevel="5">
      <c r="A401" s="24" t="s">
        <v>351</v>
      </c>
      <c r="B401" s="4" t="s">
        <v>268</v>
      </c>
      <c r="C401" s="4" t="s">
        <v>352</v>
      </c>
      <c r="D401" s="4" t="s">
        <v>95</v>
      </c>
      <c r="E401" s="4" t="s">
        <v>88</v>
      </c>
      <c r="F401" s="5">
        <v>6054.2953200000002</v>
      </c>
    </row>
    <row r="402" spans="1:6" ht="55.5" customHeight="1" outlineLevel="5">
      <c r="A402" s="3" t="s">
        <v>269</v>
      </c>
      <c r="B402" s="4" t="s">
        <v>270</v>
      </c>
      <c r="C402" s="4"/>
      <c r="D402" s="4"/>
      <c r="E402" s="4"/>
      <c r="F402" s="5">
        <f>F403</f>
        <v>366</v>
      </c>
    </row>
    <row r="403" spans="1:6" ht="60" customHeight="1" outlineLevel="5">
      <c r="A403" s="3" t="s">
        <v>271</v>
      </c>
      <c r="B403" s="4" t="s">
        <v>272</v>
      </c>
      <c r="C403" s="4"/>
      <c r="D403" s="4"/>
      <c r="E403" s="4"/>
      <c r="F403" s="5">
        <f>F404</f>
        <v>366</v>
      </c>
    </row>
    <row r="404" spans="1:6" ht="39.75" customHeight="1" outlineLevel="5">
      <c r="A404" s="3" t="s">
        <v>273</v>
      </c>
      <c r="B404" s="4" t="s">
        <v>274</v>
      </c>
      <c r="C404" s="4"/>
      <c r="D404" s="4"/>
      <c r="E404" s="4"/>
      <c r="F404" s="5">
        <f>F405</f>
        <v>366</v>
      </c>
    </row>
    <row r="405" spans="1:6" ht="44.25" customHeight="1" outlineLevel="5">
      <c r="A405" s="6" t="s">
        <v>84</v>
      </c>
      <c r="B405" s="4" t="s">
        <v>274</v>
      </c>
      <c r="C405" s="4" t="s">
        <v>85</v>
      </c>
      <c r="F405" s="5">
        <f>F406</f>
        <v>366</v>
      </c>
    </row>
    <row r="406" spans="1:6" ht="44.25" customHeight="1" outlineLevel="5">
      <c r="A406" s="24" t="s">
        <v>341</v>
      </c>
      <c r="B406" s="4" t="s">
        <v>274</v>
      </c>
      <c r="C406" s="4" t="s">
        <v>319</v>
      </c>
      <c r="D406" s="4" t="s">
        <v>24</v>
      </c>
      <c r="E406" s="4" t="s">
        <v>24</v>
      </c>
      <c r="F406" s="5">
        <v>366</v>
      </c>
    </row>
    <row r="407" spans="1:6" ht="44.25" customHeight="1" outlineLevel="5">
      <c r="A407" s="24" t="s">
        <v>365</v>
      </c>
      <c r="B407" s="4" t="s">
        <v>366</v>
      </c>
      <c r="C407" s="4"/>
      <c r="D407" s="4"/>
      <c r="E407" s="4"/>
      <c r="F407" s="5">
        <f>F415+F408</f>
        <v>8351.0879700000005</v>
      </c>
    </row>
    <row r="408" spans="1:6" ht="44.25" customHeight="1" outlineLevel="5">
      <c r="A408" s="24" t="s">
        <v>407</v>
      </c>
      <c r="B408" s="4" t="s">
        <v>408</v>
      </c>
      <c r="C408" s="4"/>
      <c r="D408" s="4"/>
      <c r="E408" s="4"/>
      <c r="F408" s="5">
        <f>F409+F412</f>
        <v>5841.4927200000002</v>
      </c>
    </row>
    <row r="409" spans="1:6" ht="75.75" customHeight="1" outlineLevel="5">
      <c r="A409" s="9" t="s">
        <v>409</v>
      </c>
      <c r="B409" s="13" t="s">
        <v>410</v>
      </c>
      <c r="C409" s="4"/>
      <c r="D409" s="4"/>
      <c r="E409" s="4"/>
      <c r="F409" s="5">
        <f>F410</f>
        <v>5724.6628600000004</v>
      </c>
    </row>
    <row r="410" spans="1:6" ht="30" customHeight="1" outlineLevel="5">
      <c r="A410" s="25" t="s">
        <v>68</v>
      </c>
      <c r="B410" s="13" t="s">
        <v>410</v>
      </c>
      <c r="C410" s="4" t="s">
        <v>75</v>
      </c>
      <c r="D410" s="4"/>
      <c r="E410" s="4"/>
      <c r="F410" s="5">
        <f>F411</f>
        <v>5724.6628600000004</v>
      </c>
    </row>
    <row r="411" spans="1:6" ht="36" customHeight="1" outlineLevel="5">
      <c r="A411" s="25" t="s">
        <v>347</v>
      </c>
      <c r="B411" s="13" t="s">
        <v>410</v>
      </c>
      <c r="C411" s="4" t="s">
        <v>356</v>
      </c>
      <c r="D411" s="4" t="s">
        <v>184</v>
      </c>
      <c r="E411" s="4" t="s">
        <v>37</v>
      </c>
      <c r="F411" s="5">
        <v>5724.6628600000004</v>
      </c>
    </row>
    <row r="412" spans="1:6" ht="66.75" customHeight="1" outlineLevel="5">
      <c r="A412" s="25" t="s">
        <v>411</v>
      </c>
      <c r="B412" s="13" t="s">
        <v>412</v>
      </c>
      <c r="C412" s="4"/>
      <c r="D412" s="4"/>
      <c r="E412" s="4"/>
      <c r="F412" s="5">
        <f>F413</f>
        <v>116.82986</v>
      </c>
    </row>
    <row r="413" spans="1:6" ht="33" customHeight="1" outlineLevel="5">
      <c r="A413" s="25" t="s">
        <v>68</v>
      </c>
      <c r="B413" s="13" t="s">
        <v>412</v>
      </c>
      <c r="C413" s="4" t="s">
        <v>75</v>
      </c>
      <c r="D413" s="4"/>
      <c r="E413" s="4"/>
      <c r="F413" s="5">
        <f>F414</f>
        <v>116.82986</v>
      </c>
    </row>
    <row r="414" spans="1:6" ht="38.25" customHeight="1" outlineLevel="5">
      <c r="A414" s="25" t="s">
        <v>347</v>
      </c>
      <c r="B414" s="13" t="s">
        <v>412</v>
      </c>
      <c r="C414" s="4" t="s">
        <v>356</v>
      </c>
      <c r="D414" s="4" t="s">
        <v>184</v>
      </c>
      <c r="E414" s="4" t="s">
        <v>37</v>
      </c>
      <c r="F414" s="5">
        <v>116.82986</v>
      </c>
    </row>
    <row r="415" spans="1:6" ht="44.25" customHeight="1" outlineLevel="5">
      <c r="A415" s="24" t="s">
        <v>367</v>
      </c>
      <c r="B415" s="4" t="s">
        <v>368</v>
      </c>
      <c r="C415" s="4"/>
      <c r="D415" s="4"/>
      <c r="E415" s="4"/>
      <c r="F415" s="5">
        <f>F416</f>
        <v>2509.5952500000003</v>
      </c>
    </row>
    <row r="416" spans="1:6" ht="44.25" customHeight="1" outlineLevel="5">
      <c r="A416" s="25" t="s">
        <v>346</v>
      </c>
      <c r="B416" s="4" t="s">
        <v>369</v>
      </c>
      <c r="C416" s="28"/>
      <c r="D416" s="4"/>
      <c r="E416" s="4"/>
      <c r="F416" s="11">
        <f>F417</f>
        <v>2509.5952500000003</v>
      </c>
    </row>
    <row r="417" spans="1:6" ht="31.5" customHeight="1" outlineLevel="5">
      <c r="A417" s="25" t="s">
        <v>68</v>
      </c>
      <c r="B417" s="4" t="s">
        <v>369</v>
      </c>
      <c r="C417" s="28">
        <v>800</v>
      </c>
      <c r="D417" s="4"/>
      <c r="E417" s="4"/>
      <c r="F417" s="11">
        <f>F419+F418</f>
        <v>2509.5952500000003</v>
      </c>
    </row>
    <row r="418" spans="1:6" ht="31.5" customHeight="1" outlineLevel="5">
      <c r="A418" s="25" t="s">
        <v>413</v>
      </c>
      <c r="B418" s="4" t="s">
        <v>369</v>
      </c>
      <c r="C418" s="28">
        <v>830</v>
      </c>
      <c r="D418" s="4" t="s">
        <v>184</v>
      </c>
      <c r="E418" s="4" t="s">
        <v>37</v>
      </c>
      <c r="F418" s="11">
        <v>276.01697000000001</v>
      </c>
    </row>
    <row r="419" spans="1:6" ht="33.75" customHeight="1" outlineLevel="5">
      <c r="A419" s="25" t="s">
        <v>347</v>
      </c>
      <c r="B419" s="4" t="s">
        <v>369</v>
      </c>
      <c r="C419" s="28">
        <v>850</v>
      </c>
      <c r="D419" s="4" t="s">
        <v>184</v>
      </c>
      <c r="E419" s="4" t="s">
        <v>37</v>
      </c>
      <c r="F419" s="11">
        <v>2233.5782800000002</v>
      </c>
    </row>
    <row r="420" spans="1:6" ht="36" customHeight="1" outlineLevel="5">
      <c r="A420" s="6" t="s">
        <v>275</v>
      </c>
      <c r="B420" s="4" t="s">
        <v>276</v>
      </c>
      <c r="C420" s="4"/>
      <c r="D420" s="4"/>
      <c r="E420" s="4"/>
      <c r="F420" s="5">
        <f>F421+F424+F427+F430+F443+F446+F451+F461+F464+F467+F482+F485+F488+F491+F477+F458+F470</f>
        <v>63247.193329999987</v>
      </c>
    </row>
    <row r="421" spans="1:6" ht="81" customHeight="1" outlineLevel="5">
      <c r="A421" s="6" t="s">
        <v>277</v>
      </c>
      <c r="B421" s="8">
        <v>9990010250</v>
      </c>
      <c r="C421" s="8"/>
      <c r="D421" s="4"/>
      <c r="E421" s="4"/>
      <c r="F421" s="5">
        <f>F422</f>
        <v>45.082000000000001</v>
      </c>
    </row>
    <row r="422" spans="1:6" ht="36" customHeight="1" outlineLevel="5">
      <c r="A422" s="6" t="s">
        <v>278</v>
      </c>
      <c r="B422" s="8">
        <v>9990010250</v>
      </c>
      <c r="C422" s="8" t="s">
        <v>279</v>
      </c>
      <c r="F422" s="5">
        <v>45.082000000000001</v>
      </c>
    </row>
    <row r="423" spans="1:6" ht="36" customHeight="1" outlineLevel="5">
      <c r="A423" s="25" t="s">
        <v>363</v>
      </c>
      <c r="B423" s="8">
        <v>9990010250</v>
      </c>
      <c r="C423" s="8">
        <v>310</v>
      </c>
      <c r="D423" s="4" t="s">
        <v>95</v>
      </c>
      <c r="E423" s="4" t="s">
        <v>65</v>
      </c>
      <c r="F423" s="5">
        <v>45.082000000000001</v>
      </c>
    </row>
    <row r="424" spans="1:6" ht="51" customHeight="1" outlineLevel="5">
      <c r="A424" s="6" t="s">
        <v>280</v>
      </c>
      <c r="B424" s="4" t="s">
        <v>281</v>
      </c>
      <c r="C424" s="4"/>
      <c r="D424" s="4"/>
      <c r="E424" s="4"/>
      <c r="F424" s="5">
        <f>F425</f>
        <v>5761.4</v>
      </c>
    </row>
    <row r="425" spans="1:6" ht="24.75" customHeight="1" outlineLevel="5">
      <c r="A425" s="6" t="s">
        <v>93</v>
      </c>
      <c r="B425" s="4" t="s">
        <v>281</v>
      </c>
      <c r="C425" s="4" t="s">
        <v>94</v>
      </c>
      <c r="D425" s="4" t="s">
        <v>95</v>
      </c>
      <c r="E425" s="4" t="s">
        <v>37</v>
      </c>
      <c r="F425" s="5">
        <f>F426</f>
        <v>5761.4</v>
      </c>
    </row>
    <row r="426" spans="1:6" ht="36.75" customHeight="1" outlineLevel="5">
      <c r="A426" s="25" t="s">
        <v>363</v>
      </c>
      <c r="B426" s="4" t="s">
        <v>281</v>
      </c>
      <c r="C426" s="4" t="s">
        <v>364</v>
      </c>
      <c r="D426" s="4" t="s">
        <v>95</v>
      </c>
      <c r="E426" s="4" t="s">
        <v>37</v>
      </c>
      <c r="F426" s="5">
        <v>5761.4</v>
      </c>
    </row>
    <row r="427" spans="1:6" ht="35.25" customHeight="1" outlineLevel="5">
      <c r="A427" s="6" t="s">
        <v>282</v>
      </c>
      <c r="B427" s="4" t="s">
        <v>283</v>
      </c>
      <c r="C427" s="4"/>
      <c r="D427" s="4"/>
      <c r="E427" s="4"/>
      <c r="F427" s="5">
        <f>F428</f>
        <v>2201.6999999999998</v>
      </c>
    </row>
    <row r="428" spans="1:6" ht="80.25" customHeight="1" outlineLevel="5">
      <c r="A428" s="6" t="s">
        <v>78</v>
      </c>
      <c r="B428" s="4" t="s">
        <v>283</v>
      </c>
      <c r="C428" s="4" t="s">
        <v>79</v>
      </c>
      <c r="F428" s="5">
        <f>F429</f>
        <v>2201.6999999999998</v>
      </c>
    </row>
    <row r="429" spans="1:6" ht="35.25" customHeight="1" outlineLevel="5">
      <c r="A429" s="25" t="s">
        <v>349</v>
      </c>
      <c r="B429" s="4" t="s">
        <v>283</v>
      </c>
      <c r="C429" s="4" t="s">
        <v>350</v>
      </c>
      <c r="D429" s="4" t="s">
        <v>37</v>
      </c>
      <c r="E429" s="4" t="s">
        <v>32</v>
      </c>
      <c r="F429" s="5">
        <v>2201.6999999999998</v>
      </c>
    </row>
    <row r="430" spans="1:6" ht="29.25" customHeight="1" outlineLevel="5">
      <c r="A430" s="6" t="s">
        <v>120</v>
      </c>
      <c r="B430" s="4" t="s">
        <v>284</v>
      </c>
      <c r="C430" s="4"/>
      <c r="D430" s="4"/>
      <c r="E430" s="4"/>
      <c r="F430" s="5">
        <f>F431+F433+F435+F436+F438+F441</f>
        <v>42511.891510000001</v>
      </c>
    </row>
    <row r="431" spans="1:6" ht="76.5" customHeight="1" outlineLevel="2">
      <c r="A431" s="6" t="s">
        <v>78</v>
      </c>
      <c r="B431" s="4" t="s">
        <v>284</v>
      </c>
      <c r="C431" s="4" t="s">
        <v>79</v>
      </c>
      <c r="F431" s="5">
        <f>F432</f>
        <v>541.04999999999995</v>
      </c>
    </row>
    <row r="432" spans="1:6" ht="36.75" customHeight="1" outlineLevel="2">
      <c r="A432" s="25" t="s">
        <v>349</v>
      </c>
      <c r="B432" s="4" t="s">
        <v>284</v>
      </c>
      <c r="C432" s="4" t="s">
        <v>350</v>
      </c>
      <c r="D432" s="4" t="s">
        <v>37</v>
      </c>
      <c r="E432" s="4" t="s">
        <v>65</v>
      </c>
      <c r="F432" s="5">
        <v>541.04999999999995</v>
      </c>
    </row>
    <row r="433" spans="1:6" ht="46.5" customHeight="1" outlineLevel="4">
      <c r="A433" s="6" t="s">
        <v>84</v>
      </c>
      <c r="B433" s="4" t="s">
        <v>284</v>
      </c>
      <c r="C433" s="4" t="s">
        <v>85</v>
      </c>
      <c r="D433" s="4"/>
      <c r="E433" s="4"/>
      <c r="F433" s="5">
        <f>F434</f>
        <v>119.4</v>
      </c>
    </row>
    <row r="434" spans="1:6" ht="44.25" customHeight="1" outlineLevel="4">
      <c r="A434" s="24" t="s">
        <v>341</v>
      </c>
      <c r="B434" s="4" t="s">
        <v>284</v>
      </c>
      <c r="C434" s="4" t="s">
        <v>319</v>
      </c>
      <c r="D434" s="4" t="s">
        <v>37</v>
      </c>
      <c r="E434" s="4" t="s">
        <v>65</v>
      </c>
      <c r="F434" s="5">
        <v>119.4</v>
      </c>
    </row>
    <row r="435" spans="1:6" ht="27" hidden="1" customHeight="1" outlineLevel="5">
      <c r="A435" s="6" t="s">
        <v>68</v>
      </c>
      <c r="B435" s="4" t="s">
        <v>284</v>
      </c>
      <c r="C435" s="4" t="s">
        <v>75</v>
      </c>
      <c r="D435" s="4" t="s">
        <v>37</v>
      </c>
      <c r="E435" s="4" t="s">
        <v>65</v>
      </c>
      <c r="F435" s="5"/>
    </row>
    <row r="436" spans="1:6" ht="81" customHeight="1" outlineLevel="4" collapsed="1">
      <c r="A436" s="6" t="s">
        <v>78</v>
      </c>
      <c r="B436" s="4" t="s">
        <v>284</v>
      </c>
      <c r="C436" s="4" t="s">
        <v>79</v>
      </c>
      <c r="F436" s="5">
        <f>F437</f>
        <v>36457.300000000003</v>
      </c>
    </row>
    <row r="437" spans="1:6" ht="36" customHeight="1" outlineLevel="4">
      <c r="A437" s="25" t="s">
        <v>349</v>
      </c>
      <c r="B437" s="4" t="s">
        <v>284</v>
      </c>
      <c r="C437" s="4" t="s">
        <v>350</v>
      </c>
      <c r="D437" s="4" t="s">
        <v>37</v>
      </c>
      <c r="E437" s="4" t="s">
        <v>88</v>
      </c>
      <c r="F437" s="5">
        <v>36457.300000000003</v>
      </c>
    </row>
    <row r="438" spans="1:6" ht="48.75" customHeight="1" outlineLevel="5">
      <c r="A438" s="6" t="s">
        <v>84</v>
      </c>
      <c r="B438" s="4" t="s">
        <v>284</v>
      </c>
      <c r="C438" s="4" t="s">
        <v>85</v>
      </c>
      <c r="F438" s="5">
        <f>F439</f>
        <v>5214.1415100000004</v>
      </c>
    </row>
    <row r="439" spans="1:6" ht="47.25" customHeight="1" outlineLevel="5">
      <c r="A439" s="24" t="s">
        <v>341</v>
      </c>
      <c r="B439" s="4" t="s">
        <v>284</v>
      </c>
      <c r="C439" s="4" t="s">
        <v>319</v>
      </c>
      <c r="D439" s="4" t="s">
        <v>37</v>
      </c>
      <c r="E439" s="4" t="s">
        <v>88</v>
      </c>
      <c r="F439" s="5">
        <v>5214.1415100000004</v>
      </c>
    </row>
    <row r="440" spans="1:6" ht="18.75" hidden="1" outlineLevel="5">
      <c r="A440" s="6" t="s">
        <v>93</v>
      </c>
      <c r="B440" s="4" t="s">
        <v>284</v>
      </c>
      <c r="C440" s="4" t="s">
        <v>94</v>
      </c>
      <c r="D440" s="4" t="s">
        <v>37</v>
      </c>
      <c r="E440" s="4" t="s">
        <v>88</v>
      </c>
      <c r="F440" s="5"/>
    </row>
    <row r="441" spans="1:6" ht="24" customHeight="1" outlineLevel="4" collapsed="1">
      <c r="A441" s="6" t="s">
        <v>68</v>
      </c>
      <c r="B441" s="4" t="s">
        <v>284</v>
      </c>
      <c r="C441" s="4" t="s">
        <v>75</v>
      </c>
      <c r="F441" s="5">
        <f>F442</f>
        <v>180</v>
      </c>
    </row>
    <row r="442" spans="1:6" ht="24" customHeight="1" outlineLevel="4">
      <c r="A442" s="25" t="s">
        <v>347</v>
      </c>
      <c r="B442" s="4" t="s">
        <v>284</v>
      </c>
      <c r="C442" s="4" t="s">
        <v>356</v>
      </c>
      <c r="D442" s="4" t="s">
        <v>37</v>
      </c>
      <c r="E442" s="4" t="s">
        <v>88</v>
      </c>
      <c r="F442" s="5">
        <v>180</v>
      </c>
    </row>
    <row r="443" spans="1:6" ht="55.5" customHeight="1" outlineLevel="5">
      <c r="A443" s="6" t="s">
        <v>285</v>
      </c>
      <c r="B443" s="4" t="s">
        <v>286</v>
      </c>
      <c r="C443" s="4"/>
      <c r="D443" s="4"/>
      <c r="E443" s="4"/>
      <c r="F443" s="5">
        <f>F444</f>
        <v>2510</v>
      </c>
    </row>
    <row r="444" spans="1:6" ht="75.75" customHeight="1" outlineLevel="5">
      <c r="A444" s="6" t="s">
        <v>78</v>
      </c>
      <c r="B444" s="4" t="s">
        <v>286</v>
      </c>
      <c r="C444" s="4" t="s">
        <v>79</v>
      </c>
      <c r="F444" s="5">
        <f>F445</f>
        <v>2510</v>
      </c>
    </row>
    <row r="445" spans="1:6" ht="36" customHeight="1" outlineLevel="5">
      <c r="A445" s="25" t="s">
        <v>349</v>
      </c>
      <c r="B445" s="4" t="s">
        <v>286</v>
      </c>
      <c r="C445" s="4" t="s">
        <v>350</v>
      </c>
      <c r="D445" s="4" t="s">
        <v>37</v>
      </c>
      <c r="E445" s="4" t="s">
        <v>88</v>
      </c>
      <c r="F445" s="5">
        <v>2510</v>
      </c>
    </row>
    <row r="446" spans="1:6" ht="36" customHeight="1" outlineLevel="5">
      <c r="A446" s="6" t="s">
        <v>287</v>
      </c>
      <c r="B446" s="4" t="s">
        <v>288</v>
      </c>
      <c r="C446" s="4"/>
      <c r="D446" s="4"/>
      <c r="E446" s="4"/>
      <c r="F446" s="5">
        <f>F447+F449</f>
        <v>1489.2</v>
      </c>
    </row>
    <row r="447" spans="1:6" ht="78.75" customHeight="1" outlineLevel="5">
      <c r="A447" s="6" t="s">
        <v>78</v>
      </c>
      <c r="B447" s="4" t="s">
        <v>288</v>
      </c>
      <c r="C447" s="4" t="s">
        <v>79</v>
      </c>
      <c r="F447" s="5">
        <f>F448</f>
        <v>1382.2</v>
      </c>
    </row>
    <row r="448" spans="1:6" ht="39" customHeight="1" outlineLevel="5">
      <c r="A448" s="25" t="s">
        <v>349</v>
      </c>
      <c r="B448" s="4" t="s">
        <v>288</v>
      </c>
      <c r="C448" s="4" t="s">
        <v>350</v>
      </c>
      <c r="D448" s="4" t="s">
        <v>37</v>
      </c>
      <c r="E448" s="4" t="s">
        <v>203</v>
      </c>
      <c r="F448" s="5">
        <v>1382.2</v>
      </c>
    </row>
    <row r="449" spans="1:6" ht="37.5" outlineLevel="5">
      <c r="A449" s="6" t="s">
        <v>84</v>
      </c>
      <c r="B449" s="4" t="s">
        <v>288</v>
      </c>
      <c r="C449" s="4" t="s">
        <v>85</v>
      </c>
      <c r="D449" s="4"/>
      <c r="E449" s="4"/>
      <c r="F449" s="5">
        <f>F450</f>
        <v>107</v>
      </c>
    </row>
    <row r="450" spans="1:6" ht="49.5" customHeight="1" outlineLevel="5">
      <c r="A450" s="24" t="s">
        <v>341</v>
      </c>
      <c r="B450" s="4" t="s">
        <v>288</v>
      </c>
      <c r="C450" s="4" t="s">
        <v>319</v>
      </c>
      <c r="D450" s="4" t="s">
        <v>37</v>
      </c>
      <c r="E450" s="4" t="s">
        <v>203</v>
      </c>
      <c r="F450" s="5">
        <v>107</v>
      </c>
    </row>
    <row r="451" spans="1:6" ht="40.5" customHeight="1" outlineLevel="4">
      <c r="A451" s="6" t="s">
        <v>289</v>
      </c>
      <c r="B451" s="4" t="s">
        <v>290</v>
      </c>
      <c r="C451" s="4"/>
      <c r="D451" s="4"/>
      <c r="E451" s="4"/>
      <c r="F451" s="5">
        <f>F452+F455+F454</f>
        <v>2217.1619999999998</v>
      </c>
    </row>
    <row r="452" spans="1:6" ht="37.5" outlineLevel="5">
      <c r="A452" s="6" t="s">
        <v>84</v>
      </c>
      <c r="B452" s="4" t="s">
        <v>290</v>
      </c>
      <c r="C452" s="4" t="s">
        <v>85</v>
      </c>
      <c r="F452" s="5">
        <f>F453</f>
        <v>2044.1949999999999</v>
      </c>
    </row>
    <row r="453" spans="1:6" ht="52.5" customHeight="1" outlineLevel="5">
      <c r="A453" s="24" t="s">
        <v>341</v>
      </c>
      <c r="B453" s="4" t="s">
        <v>290</v>
      </c>
      <c r="C453" s="4" t="s">
        <v>319</v>
      </c>
      <c r="D453" s="4" t="s">
        <v>37</v>
      </c>
      <c r="E453" s="4" t="s">
        <v>203</v>
      </c>
      <c r="F453" s="5">
        <v>2044.1949999999999</v>
      </c>
    </row>
    <row r="454" spans="1:6" ht="37.5" hidden="1" outlineLevel="4">
      <c r="A454" s="6" t="s">
        <v>98</v>
      </c>
      <c r="B454" s="4" t="s">
        <v>290</v>
      </c>
      <c r="C454" s="4" t="s">
        <v>99</v>
      </c>
      <c r="D454" s="4" t="s">
        <v>88</v>
      </c>
      <c r="E454" s="4" t="s">
        <v>169</v>
      </c>
      <c r="F454" s="5"/>
    </row>
    <row r="455" spans="1:6" ht="38.25" customHeight="1" outlineLevel="5">
      <c r="A455" s="6" t="s">
        <v>68</v>
      </c>
      <c r="B455" s="4" t="s">
        <v>290</v>
      </c>
      <c r="C455" s="4" t="s">
        <v>75</v>
      </c>
      <c r="D455" s="4"/>
      <c r="E455" s="4"/>
      <c r="F455" s="5">
        <f>F457+F456</f>
        <v>172.96700000000001</v>
      </c>
    </row>
    <row r="456" spans="1:6" ht="38.25" customHeight="1" outlineLevel="5">
      <c r="A456" s="6" t="s">
        <v>414</v>
      </c>
      <c r="B456" s="4" t="s">
        <v>290</v>
      </c>
      <c r="C456" s="4" t="s">
        <v>415</v>
      </c>
      <c r="D456" s="4" t="s">
        <v>37</v>
      </c>
      <c r="E456" s="4" t="s">
        <v>203</v>
      </c>
      <c r="F456" s="5">
        <v>30.167000000000002</v>
      </c>
    </row>
    <row r="457" spans="1:6" ht="31.5" customHeight="1" outlineLevel="5">
      <c r="A457" s="25" t="s">
        <v>347</v>
      </c>
      <c r="B457" s="4" t="s">
        <v>290</v>
      </c>
      <c r="C457" s="4" t="s">
        <v>356</v>
      </c>
      <c r="D457" s="4" t="s">
        <v>37</v>
      </c>
      <c r="E457" s="4" t="s">
        <v>203</v>
      </c>
      <c r="F457" s="5">
        <v>142.80000000000001</v>
      </c>
    </row>
    <row r="458" spans="1:6" ht="35.25" customHeight="1" outlineLevel="5">
      <c r="A458" s="29" t="s">
        <v>355</v>
      </c>
      <c r="B458" s="28">
        <v>9990026111</v>
      </c>
      <c r="C458" s="28"/>
      <c r="D458" s="4"/>
      <c r="E458" s="4"/>
      <c r="F458" s="5">
        <f>F459</f>
        <v>92.867000000000004</v>
      </c>
    </row>
    <row r="459" spans="1:6" ht="46.5" customHeight="1" outlineLevel="5">
      <c r="A459" s="25" t="s">
        <v>84</v>
      </c>
      <c r="B459" s="28">
        <v>9990026111</v>
      </c>
      <c r="C459" s="28">
        <v>200</v>
      </c>
      <c r="D459" s="4"/>
      <c r="E459" s="4"/>
      <c r="F459" s="5">
        <f>F460</f>
        <v>92.867000000000004</v>
      </c>
    </row>
    <row r="460" spans="1:6" ht="45" customHeight="1" outlineLevel="5">
      <c r="A460" s="25" t="s">
        <v>316</v>
      </c>
      <c r="B460" s="28">
        <v>9990026111</v>
      </c>
      <c r="C460" s="28">
        <v>240</v>
      </c>
      <c r="D460" s="4" t="s">
        <v>37</v>
      </c>
      <c r="E460" s="4" t="s">
        <v>203</v>
      </c>
      <c r="F460" s="5">
        <v>92.867000000000004</v>
      </c>
    </row>
    <row r="461" spans="1:6" ht="33" customHeight="1" outlineLevel="5">
      <c r="A461" s="6" t="s">
        <v>291</v>
      </c>
      <c r="B461" s="4" t="s">
        <v>292</v>
      </c>
      <c r="C461" s="4"/>
      <c r="D461" s="4"/>
      <c r="E461" s="4"/>
      <c r="F461" s="5">
        <f>F462</f>
        <v>1089.3377499999999</v>
      </c>
    </row>
    <row r="462" spans="1:6" ht="43.5" customHeight="1" outlineLevel="5">
      <c r="A462" s="6" t="s">
        <v>84</v>
      </c>
      <c r="B462" s="4" t="s">
        <v>292</v>
      </c>
      <c r="C462" s="4" t="s">
        <v>85</v>
      </c>
      <c r="F462" s="5">
        <f>F463</f>
        <v>1089.3377499999999</v>
      </c>
    </row>
    <row r="463" spans="1:6" ht="43.5" customHeight="1" outlineLevel="5">
      <c r="A463" s="25" t="s">
        <v>316</v>
      </c>
      <c r="B463" s="4" t="s">
        <v>292</v>
      </c>
      <c r="C463" s="4" t="s">
        <v>319</v>
      </c>
      <c r="D463" s="4" t="s">
        <v>37</v>
      </c>
      <c r="E463" s="4" t="s">
        <v>203</v>
      </c>
      <c r="F463" s="5">
        <v>1089.3377499999999</v>
      </c>
    </row>
    <row r="464" spans="1:6" ht="26.25" customHeight="1" outlineLevel="5">
      <c r="A464" s="6" t="s">
        <v>293</v>
      </c>
      <c r="B464" s="4" t="s">
        <v>294</v>
      </c>
      <c r="C464" s="4"/>
      <c r="D464" s="4"/>
      <c r="E464" s="4"/>
      <c r="F464" s="5">
        <f>F465</f>
        <v>902</v>
      </c>
    </row>
    <row r="465" spans="1:6" ht="47.25" customHeight="1" outlineLevel="5">
      <c r="A465" s="6" t="s">
        <v>84</v>
      </c>
      <c r="B465" s="4" t="s">
        <v>294</v>
      </c>
      <c r="C465" s="4" t="s">
        <v>85</v>
      </c>
      <c r="F465" s="5">
        <f>F466</f>
        <v>902</v>
      </c>
    </row>
    <row r="466" spans="1:6" ht="47.25" customHeight="1" outlineLevel="5">
      <c r="A466" s="25" t="s">
        <v>316</v>
      </c>
      <c r="B466" s="4" t="s">
        <v>294</v>
      </c>
      <c r="C466" s="4" t="s">
        <v>319</v>
      </c>
      <c r="D466" s="4" t="s">
        <v>37</v>
      </c>
      <c r="E466" s="4" t="s">
        <v>203</v>
      </c>
      <c r="F466" s="5">
        <v>902</v>
      </c>
    </row>
    <row r="467" spans="1:6" ht="70.5" customHeight="1" outlineLevel="4">
      <c r="A467" s="6" t="s">
        <v>295</v>
      </c>
      <c r="B467" s="4" t="s">
        <v>296</v>
      </c>
      <c r="C467" s="4"/>
      <c r="D467" s="4"/>
      <c r="E467" s="4"/>
      <c r="F467" s="5">
        <f>F468</f>
        <v>5.5</v>
      </c>
    </row>
    <row r="468" spans="1:6" ht="51.75" customHeight="1" outlineLevel="5">
      <c r="A468" s="6" t="s">
        <v>84</v>
      </c>
      <c r="B468" s="4" t="s">
        <v>296</v>
      </c>
      <c r="C468" s="4" t="s">
        <v>85</v>
      </c>
      <c r="F468" s="5">
        <f>F469</f>
        <v>5.5</v>
      </c>
    </row>
    <row r="469" spans="1:6" ht="51.75" customHeight="1" outlineLevel="5">
      <c r="A469" s="25" t="s">
        <v>316</v>
      </c>
      <c r="B469" s="4" t="s">
        <v>296</v>
      </c>
      <c r="C469" s="4" t="s">
        <v>319</v>
      </c>
      <c r="D469" s="4" t="s">
        <v>37</v>
      </c>
      <c r="E469" s="4" t="s">
        <v>184</v>
      </c>
      <c r="F469" s="5">
        <v>5.5</v>
      </c>
    </row>
    <row r="470" spans="1:6" ht="51.75" customHeight="1" outlineLevel="5">
      <c r="A470" s="26" t="s">
        <v>194</v>
      </c>
      <c r="B470" s="4" t="s">
        <v>416</v>
      </c>
      <c r="C470" s="4"/>
      <c r="D470" s="4"/>
      <c r="E470" s="4"/>
      <c r="F470" s="5">
        <f>F471</f>
        <v>1038.8530700000001</v>
      </c>
    </row>
    <row r="471" spans="1:6" ht="73.5" customHeight="1" outlineLevel="5">
      <c r="A471" s="6" t="s">
        <v>78</v>
      </c>
      <c r="B471" s="4" t="s">
        <v>416</v>
      </c>
      <c r="C471" s="4" t="s">
        <v>79</v>
      </c>
      <c r="D471" s="4"/>
      <c r="E471" s="4"/>
      <c r="F471" s="5">
        <f>F472+F473+F474+F475+F476</f>
        <v>1038.8530700000001</v>
      </c>
    </row>
    <row r="472" spans="1:6" ht="36.75" customHeight="1" outlineLevel="5">
      <c r="A472" s="25" t="s">
        <v>349</v>
      </c>
      <c r="B472" s="4" t="s">
        <v>416</v>
      </c>
      <c r="C472" s="4" t="s">
        <v>350</v>
      </c>
      <c r="D472" s="4" t="s">
        <v>37</v>
      </c>
      <c r="E472" s="4" t="s">
        <v>32</v>
      </c>
      <c r="F472" s="5">
        <v>57.720999999999997</v>
      </c>
    </row>
    <row r="473" spans="1:6" ht="51.75" customHeight="1" outlineLevel="5">
      <c r="A473" s="25" t="s">
        <v>349</v>
      </c>
      <c r="B473" s="4" t="s">
        <v>416</v>
      </c>
      <c r="C473" s="4" t="s">
        <v>350</v>
      </c>
      <c r="D473" s="4" t="s">
        <v>37</v>
      </c>
      <c r="E473" s="4" t="s">
        <v>65</v>
      </c>
      <c r="F473" s="5">
        <v>12.59</v>
      </c>
    </row>
    <row r="474" spans="1:6" ht="51.75" customHeight="1" outlineLevel="5">
      <c r="A474" s="25" t="s">
        <v>349</v>
      </c>
      <c r="B474" s="4" t="s">
        <v>416</v>
      </c>
      <c r="C474" s="4" t="s">
        <v>350</v>
      </c>
      <c r="D474" s="4" t="s">
        <v>37</v>
      </c>
      <c r="E474" s="4" t="s">
        <v>88</v>
      </c>
      <c r="F474" s="5">
        <v>886.96307000000002</v>
      </c>
    </row>
    <row r="475" spans="1:6" ht="51.75" customHeight="1" outlineLevel="5">
      <c r="A475" s="25" t="s">
        <v>349</v>
      </c>
      <c r="B475" s="4" t="s">
        <v>416</v>
      </c>
      <c r="C475" s="4" t="s">
        <v>350</v>
      </c>
      <c r="D475" s="4" t="s">
        <v>37</v>
      </c>
      <c r="E475" s="4" t="s">
        <v>203</v>
      </c>
      <c r="F475" s="5">
        <v>20.684000000000001</v>
      </c>
    </row>
    <row r="476" spans="1:6" ht="51.75" customHeight="1" outlineLevel="5">
      <c r="A476" s="25" t="s">
        <v>349</v>
      </c>
      <c r="B476" s="4" t="s">
        <v>416</v>
      </c>
      <c r="C476" s="4" t="s">
        <v>350</v>
      </c>
      <c r="D476" s="4" t="s">
        <v>65</v>
      </c>
      <c r="E476" s="4" t="s">
        <v>88</v>
      </c>
      <c r="F476" s="5">
        <v>60.895000000000003</v>
      </c>
    </row>
    <row r="477" spans="1:6" ht="37.5" outlineLevel="5">
      <c r="A477" s="6" t="s">
        <v>297</v>
      </c>
      <c r="B477" s="4" t="s">
        <v>298</v>
      </c>
      <c r="C477" s="4"/>
      <c r="D477" s="4"/>
      <c r="E477" s="4"/>
      <c r="F477" s="5">
        <f>F478+F480</f>
        <v>1576</v>
      </c>
    </row>
    <row r="478" spans="1:6" ht="75" outlineLevel="4">
      <c r="A478" s="6" t="s">
        <v>78</v>
      </c>
      <c r="B478" s="4" t="s">
        <v>298</v>
      </c>
      <c r="C478" s="4" t="s">
        <v>79</v>
      </c>
      <c r="F478" s="5">
        <v>1417</v>
      </c>
    </row>
    <row r="479" spans="1:6" ht="37.5" outlineLevel="4">
      <c r="A479" s="25" t="s">
        <v>349</v>
      </c>
      <c r="B479" s="4" t="s">
        <v>298</v>
      </c>
      <c r="C479" s="4" t="s">
        <v>350</v>
      </c>
      <c r="D479" s="4" t="s">
        <v>65</v>
      </c>
      <c r="E479" s="4" t="s">
        <v>88</v>
      </c>
      <c r="F479" s="5">
        <v>1417</v>
      </c>
    </row>
    <row r="480" spans="1:6" ht="37.5" outlineLevel="4">
      <c r="A480" s="6" t="s">
        <v>84</v>
      </c>
      <c r="B480" s="4" t="s">
        <v>298</v>
      </c>
      <c r="C480" s="4" t="s">
        <v>85</v>
      </c>
      <c r="F480" s="5">
        <f>F481</f>
        <v>159</v>
      </c>
    </row>
    <row r="481" spans="1:7" ht="51.75" customHeight="1" outlineLevel="4">
      <c r="A481" s="25" t="s">
        <v>316</v>
      </c>
      <c r="B481" s="4" t="s">
        <v>298</v>
      </c>
      <c r="C481" s="4" t="s">
        <v>319</v>
      </c>
      <c r="D481" s="4" t="s">
        <v>65</v>
      </c>
      <c r="E481" s="4" t="s">
        <v>88</v>
      </c>
      <c r="F481" s="5">
        <v>159</v>
      </c>
    </row>
    <row r="482" spans="1:7" ht="91.5" customHeight="1" outlineLevel="5">
      <c r="A482" s="6" t="s">
        <v>299</v>
      </c>
      <c r="B482" s="4" t="s">
        <v>300</v>
      </c>
      <c r="C482" s="4"/>
      <c r="D482" s="4"/>
      <c r="E482" s="4"/>
      <c r="F482" s="5">
        <f>F483</f>
        <v>35</v>
      </c>
    </row>
    <row r="483" spans="1:7" ht="55.5" customHeight="1" outlineLevel="5">
      <c r="A483" s="6" t="s">
        <v>84</v>
      </c>
      <c r="B483" s="4" t="s">
        <v>300</v>
      </c>
      <c r="C483" s="4" t="s">
        <v>85</v>
      </c>
      <c r="F483" s="5">
        <f>F484</f>
        <v>35</v>
      </c>
    </row>
    <row r="484" spans="1:7" ht="55.5" customHeight="1" outlineLevel="5">
      <c r="A484" s="25" t="s">
        <v>316</v>
      </c>
      <c r="B484" s="4" t="s">
        <v>300</v>
      </c>
      <c r="C484" s="4" t="s">
        <v>319</v>
      </c>
      <c r="D484" s="4" t="s">
        <v>37</v>
      </c>
      <c r="E484" s="4" t="s">
        <v>203</v>
      </c>
      <c r="F484" s="5">
        <v>35</v>
      </c>
    </row>
    <row r="485" spans="1:7" ht="46.5" customHeight="1" outlineLevel="5">
      <c r="A485" s="6" t="s">
        <v>301</v>
      </c>
      <c r="B485" s="4" t="s">
        <v>302</v>
      </c>
      <c r="C485" s="4"/>
      <c r="D485" s="4"/>
      <c r="E485" s="4"/>
      <c r="F485" s="5">
        <f>F486</f>
        <v>6</v>
      </c>
    </row>
    <row r="486" spans="1:7" ht="47.25" customHeight="1" outlineLevel="4">
      <c r="A486" s="6" t="s">
        <v>84</v>
      </c>
      <c r="B486" s="4" t="s">
        <v>302</v>
      </c>
      <c r="C486" s="4" t="s">
        <v>85</v>
      </c>
      <c r="F486" s="5">
        <f>F487</f>
        <v>6</v>
      </c>
    </row>
    <row r="487" spans="1:7" ht="57" customHeight="1" outlineLevel="4">
      <c r="A487" s="25" t="s">
        <v>316</v>
      </c>
      <c r="B487" s="4" t="s">
        <v>302</v>
      </c>
      <c r="C487" s="4" t="s">
        <v>319</v>
      </c>
      <c r="D487" s="4" t="s">
        <v>37</v>
      </c>
      <c r="E487" s="4" t="s">
        <v>88</v>
      </c>
      <c r="F487" s="5">
        <v>6</v>
      </c>
    </row>
    <row r="488" spans="1:7" ht="85.5" customHeight="1" outlineLevel="5">
      <c r="A488" s="12" t="s">
        <v>303</v>
      </c>
      <c r="B488" s="4" t="s">
        <v>304</v>
      </c>
      <c r="C488" s="4"/>
      <c r="D488" s="4"/>
      <c r="E488" s="4"/>
      <c r="F488" s="5">
        <f>F489</f>
        <v>1185.2</v>
      </c>
    </row>
    <row r="489" spans="1:7" ht="46.5" customHeight="1" outlineLevel="5">
      <c r="A489" s="6" t="s">
        <v>84</v>
      </c>
      <c r="B489" s="4" t="s">
        <v>304</v>
      </c>
      <c r="C489" s="4" t="s">
        <v>85</v>
      </c>
      <c r="F489" s="5">
        <f>F490</f>
        <v>1185.2</v>
      </c>
    </row>
    <row r="490" spans="1:7" ht="56.25" customHeight="1" outlineLevel="5">
      <c r="A490" s="25" t="s">
        <v>316</v>
      </c>
      <c r="B490" s="4" t="s">
        <v>304</v>
      </c>
      <c r="C490" s="4" t="s">
        <v>319</v>
      </c>
      <c r="D490" s="4" t="s">
        <v>88</v>
      </c>
      <c r="E490" s="4" t="s">
        <v>184</v>
      </c>
      <c r="F490" s="5">
        <v>1185.2</v>
      </c>
    </row>
    <row r="491" spans="1:7" ht="87.75" customHeight="1" outlineLevel="5">
      <c r="A491" s="21" t="s">
        <v>305</v>
      </c>
      <c r="B491" s="8">
        <v>9990073950</v>
      </c>
      <c r="C491" s="8"/>
      <c r="D491" s="4"/>
      <c r="E491" s="4"/>
      <c r="F491" s="5">
        <f>F492</f>
        <v>580</v>
      </c>
    </row>
    <row r="492" spans="1:7" ht="81.75" customHeight="1" outlineLevel="5">
      <c r="A492" s="6" t="s">
        <v>78</v>
      </c>
      <c r="B492" s="8">
        <v>9990073950</v>
      </c>
      <c r="C492" s="8" t="s">
        <v>306</v>
      </c>
      <c r="F492" s="5">
        <f>F493</f>
        <v>580</v>
      </c>
    </row>
    <row r="493" spans="1:7" ht="54.75" customHeight="1" outlineLevel="5">
      <c r="A493" s="25" t="s">
        <v>349</v>
      </c>
      <c r="B493" s="8">
        <v>9990073950</v>
      </c>
      <c r="C493" s="8">
        <v>120</v>
      </c>
      <c r="D493" s="4" t="s">
        <v>65</v>
      </c>
      <c r="E493" s="4" t="s">
        <v>88</v>
      </c>
      <c r="F493" s="5">
        <v>580</v>
      </c>
    </row>
    <row r="494" spans="1:7" ht="27.75" customHeight="1" outlineLevel="4">
      <c r="A494" s="22" t="s">
        <v>307</v>
      </c>
      <c r="B494" s="22"/>
      <c r="C494" s="22"/>
      <c r="D494" s="23"/>
      <c r="E494" s="23"/>
      <c r="F494" s="5">
        <f>F17+F202+F280+F320+F360+F377+F382+F397+F402+F420+F407</f>
        <v>1650645.5003899997</v>
      </c>
      <c r="G494" s="36" t="s">
        <v>423</v>
      </c>
    </row>
    <row r="495" spans="1:7" ht="42.75" customHeight="1" outlineLevel="5"/>
    <row r="496" spans="1:7" ht="40.5" customHeight="1" outlineLevel="4"/>
    <row r="497" ht="42.75" customHeight="1" outlineLevel="5"/>
    <row r="498" ht="76.5" customHeight="1" outlineLevel="4"/>
    <row r="499" ht="42.75" customHeight="1" outlineLevel="5"/>
    <row r="500" ht="24" customHeight="1"/>
    <row r="501" ht="12.75" customHeight="1"/>
  </sheetData>
  <mergeCells count="18">
    <mergeCell ref="A1:F1"/>
    <mergeCell ref="A2:F2"/>
    <mergeCell ref="A3:F3"/>
    <mergeCell ref="A4:F4"/>
    <mergeCell ref="A5:F5"/>
    <mergeCell ref="A6:F6"/>
    <mergeCell ref="D14:D15"/>
    <mergeCell ref="C14:C15"/>
    <mergeCell ref="B14:B15"/>
    <mergeCell ref="A14:A15"/>
    <mergeCell ref="F14:F15"/>
    <mergeCell ref="A13:F13"/>
    <mergeCell ref="A12:F12"/>
    <mergeCell ref="A11:F11"/>
    <mergeCell ref="A10:F10"/>
    <mergeCell ref="A9:F9"/>
    <mergeCell ref="A8:F8"/>
    <mergeCell ref="E14:E15"/>
  </mergeCells>
  <pageMargins left="0.59055118110236227" right="0.59055118110236227" top="0.39370078740157483" bottom="0.31496062992125984" header="0.51181102362204722" footer="0.51181102362204722"/>
  <pageSetup paperSize="9" scale="67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 (2)</vt:lpstr>
      <vt:lpstr>'без учета счетов бюджета (2)'!Заголовки_для_печати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2024-02-15T08:44:24Z</cp:lastPrinted>
  <dcterms:modified xsi:type="dcterms:W3CDTF">2024-09-20T10:42:01Z</dcterms:modified>
</cp:coreProperties>
</file>